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egrat\Nextcloud\!_EGLearn\!!!!!!_Výukové materiály\Excel\Excel začátečníci\"/>
    </mc:Choice>
  </mc:AlternateContent>
  <xr:revisionPtr revIDLastSave="0" documentId="13_ncr:1_{067D3C9B-899D-4ABB-BB30-B41CFDE2D8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ískoviště" sheetId="10" r:id="rId1"/>
    <sheet name="Jednoduché vzorce" sheetId="1" r:id="rId2"/>
    <sheet name="Formátování a průměr" sheetId="2" r:id="rId3"/>
    <sheet name="Formátování a výpočty" sheetId="3" r:id="rId4"/>
    <sheet name="Správný výpočet" sheetId="4" r:id="rId5"/>
    <sheet name="Prodej aut" sheetId="5" r:id="rId6"/>
    <sheet name="Když" sheetId="6" r:id="rId7"/>
    <sheet name="Souhrn" sheetId="7" r:id="rId8"/>
    <sheet name="Násobilka" sheetId="8" r:id="rId9"/>
    <sheet name="Prodej kaprů" sheetId="9" r:id="rId10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6" l="1"/>
  <c r="H8" i="5"/>
  <c r="H7" i="5"/>
  <c r="H6" i="5"/>
  <c r="H5" i="5"/>
  <c r="H4" i="5"/>
  <c r="H3" i="5"/>
  <c r="C5" i="4"/>
  <c r="C4" i="4"/>
  <c r="C3" i="4"/>
  <c r="C2" i="4"/>
</calcChain>
</file>

<file path=xl/sharedStrings.xml><?xml version="1.0" encoding="utf-8"?>
<sst xmlns="http://schemas.openxmlformats.org/spreadsheetml/2006/main" count="422" uniqueCount="151">
  <si>
    <t>Délka hranic:</t>
  </si>
  <si>
    <t>Výpočet rychlosti:</t>
  </si>
  <si>
    <t>Obvod a obsah obdélníku:</t>
  </si>
  <si>
    <t>m</t>
  </si>
  <si>
    <t>s Polskem</t>
  </si>
  <si>
    <t>dráha v metrech</t>
  </si>
  <si>
    <t>a =</t>
  </si>
  <si>
    <t>se Slovenskem</t>
  </si>
  <si>
    <t>čas v sekundách</t>
  </si>
  <si>
    <t>b =</t>
  </si>
  <si>
    <t>s Rakouskem</t>
  </si>
  <si>
    <t>s Německem</t>
  </si>
  <si>
    <t>rychlost v m/s</t>
  </si>
  <si>
    <t xml:space="preserve">obvod v m </t>
  </si>
  <si>
    <t>o = 2*(a+b)</t>
  </si>
  <si>
    <t>obsah v m</t>
  </si>
  <si>
    <t>S = a*b</t>
  </si>
  <si>
    <t>celkem</t>
  </si>
  <si>
    <t>Student</t>
  </si>
  <si>
    <t>Český jazyk</t>
  </si>
  <si>
    <t>Německý jazyk</t>
  </si>
  <si>
    <t>Matematika</t>
  </si>
  <si>
    <t>Přírodopis</t>
  </si>
  <si>
    <t>Průměr</t>
  </si>
  <si>
    <t>Jiří Jirman</t>
  </si>
  <si>
    <t>1. Naformátujte tabulku dle vzoru a doplňte chybějící text.</t>
  </si>
  <si>
    <t>Pavel Kalous</t>
  </si>
  <si>
    <t>Dana Nováková</t>
  </si>
  <si>
    <t>2. Vypočítejte průměry u jednotlivých studentů, u předmětů a celkový průměr.</t>
  </si>
  <si>
    <t>Radek Goliáš</t>
  </si>
  <si>
    <t>Ivana Matyášová</t>
  </si>
  <si>
    <t>3. Všechny dopočítané průměry zaokrouhlete na 1 desetinné místo.</t>
  </si>
  <si>
    <t>Igor Podrazský</t>
  </si>
  <si>
    <t>Michaela Rumanová</t>
  </si>
  <si>
    <t>Dotazník</t>
  </si>
  <si>
    <t>Typ odpovědi</t>
  </si>
  <si>
    <t>Odpověď</t>
  </si>
  <si>
    <t>Procenta</t>
  </si>
  <si>
    <t>ANO</t>
  </si>
  <si>
    <t>NE</t>
  </si>
  <si>
    <t>NEVÍM</t>
  </si>
  <si>
    <t>1. Nadpis Dotazník vytučněte, zarovnejte ho na střed tabulky a následně barevně tuto buňku zvýrazněte.</t>
  </si>
  <si>
    <t>Celkem odpovědí</t>
  </si>
  <si>
    <t>2.Celou tabulku ohraničte - použijte vnitřní i vnější ohraničení.</t>
  </si>
  <si>
    <t>3. Pomocí funkce vypočítejte do buňky B6 kolik lidí v dotazníku odpovídalo.</t>
  </si>
  <si>
    <t>4. Dopočítejte sloupec Procenta, tj. kolik procent tvoří jednotlivé odpovědi.</t>
  </si>
  <si>
    <t>5. Zaokrouhlete výpočty z oblasti C3:C5 na 2 desetinná místa.</t>
  </si>
  <si>
    <t>6. Z dat v tabulce vytvořte výsečový graf ( koláč).</t>
  </si>
  <si>
    <t>Příjem</t>
  </si>
  <si>
    <t>Počet osob</t>
  </si>
  <si>
    <t>Na osobu</t>
  </si>
  <si>
    <t>Ve které buňce z oblasti C2:C5 je správný výpočet:</t>
  </si>
  <si>
    <t>(pouze 1 správná odpověď)</t>
  </si>
  <si>
    <t>Prodej aut</t>
  </si>
  <si>
    <t>Název auta</t>
  </si>
  <si>
    <t>Leden</t>
  </si>
  <si>
    <t>Únor</t>
  </si>
  <si>
    <t>Březen</t>
  </si>
  <si>
    <t>Duben</t>
  </si>
  <si>
    <t>Květen</t>
  </si>
  <si>
    <t>Červen</t>
  </si>
  <si>
    <t>Součet</t>
  </si>
  <si>
    <t>Půměr</t>
  </si>
  <si>
    <t>Cena (v tis.)</t>
  </si>
  <si>
    <t>Tržby v Kč (v tis.)</t>
  </si>
  <si>
    <t>Tržby v EUR</t>
  </si>
  <si>
    <t>Tržby v USD</t>
  </si>
  <si>
    <t>Tržby v GBP</t>
  </si>
  <si>
    <t>Tržby v CHF</t>
  </si>
  <si>
    <t>seat</t>
  </si>
  <si>
    <t>audi</t>
  </si>
  <si>
    <t>škoda</t>
  </si>
  <si>
    <t>ford</t>
  </si>
  <si>
    <t>nissan</t>
  </si>
  <si>
    <t>BMW</t>
  </si>
  <si>
    <t>Celkem</t>
  </si>
  <si>
    <t>Kurz EUR</t>
  </si>
  <si>
    <t>Vypočítejte :</t>
  </si>
  <si>
    <t>Kurz USD</t>
  </si>
  <si>
    <t>Kurz GBP</t>
  </si>
  <si>
    <t>Kurz CHF</t>
  </si>
  <si>
    <t>Tržby</t>
  </si>
  <si>
    <t>nisan</t>
  </si>
  <si>
    <t>Kód</t>
  </si>
  <si>
    <t>Položka</t>
  </si>
  <si>
    <t>Cena</t>
  </si>
  <si>
    <t>Sleva</t>
  </si>
  <si>
    <t>Cena po slevě</t>
  </si>
  <si>
    <t>Kladivo</t>
  </si>
  <si>
    <t>Vrtačka</t>
  </si>
  <si>
    <t>Lopata</t>
  </si>
  <si>
    <t>Bruska</t>
  </si>
  <si>
    <t>Vodováha</t>
  </si>
  <si>
    <t xml:space="preserve">1. Pomocí funkce Když vypočítejte sloupeček Sleva </t>
  </si>
  <si>
    <t>Pilka</t>
  </si>
  <si>
    <t>Šroubovák</t>
  </si>
  <si>
    <t>2. Poté dopočítejte sloupeček Cena po slevě a z tohoto sloupečku udělejte celkový součet.</t>
  </si>
  <si>
    <t>Kleště</t>
  </si>
  <si>
    <t>Opravy a náhradní díly od 1.1. 2013 - 30.6. 2013</t>
  </si>
  <si>
    <t>Druh opravy</t>
  </si>
  <si>
    <t>Náhradní díl</t>
  </si>
  <si>
    <t>Datum</t>
  </si>
  <si>
    <t>Počet ks</t>
  </si>
  <si>
    <t xml:space="preserve">1. </t>
  </si>
  <si>
    <t>Seřaďte následující data - první úroveň podle sloupce Druh opravy od A-Z, druhou úroveň podle sloupce Datumod nejstaršího k nejmladšímu.</t>
  </si>
  <si>
    <t>Malá oprava</t>
  </si>
  <si>
    <t>brzdový kotouč</t>
  </si>
  <si>
    <t>Total service</t>
  </si>
  <si>
    <t>hlava</t>
  </si>
  <si>
    <t>brzdové pakny</t>
  </si>
  <si>
    <t>2.</t>
  </si>
  <si>
    <t>Pomocí nástroje Souhrn doplňte celkovou cenu za jednotlivé druhy opav. Výpočty se budou nacházet ve sloupci Celkem</t>
  </si>
  <si>
    <t>Střední oprava</t>
  </si>
  <si>
    <t>tlumič</t>
  </si>
  <si>
    <t>manžety</t>
  </si>
  <si>
    <t>rozvody</t>
  </si>
  <si>
    <t>stěrače</t>
  </si>
  <si>
    <t>řemeny</t>
  </si>
  <si>
    <t>kladky</t>
  </si>
  <si>
    <t>Velká oprava</t>
  </si>
  <si>
    <t>těsnění motoru</t>
  </si>
  <si>
    <t>ráfky kol</t>
  </si>
  <si>
    <t>ložiska kol</t>
  </si>
  <si>
    <t>spojka</t>
  </si>
  <si>
    <t>výfukové systémy</t>
  </si>
  <si>
    <t>servočerpadlo</t>
  </si>
  <si>
    <t>stabilizátor</t>
  </si>
  <si>
    <t>poloosa</t>
  </si>
  <si>
    <t>chladič klimatizace</t>
  </si>
  <si>
    <t>motorový olej</t>
  </si>
  <si>
    <t>vodní pumpa</t>
  </si>
  <si>
    <t>starter</t>
  </si>
  <si>
    <t>chladič motoru</t>
  </si>
  <si>
    <t>vana</t>
  </si>
  <si>
    <t>žárovky</t>
  </si>
  <si>
    <t>lamela spojky</t>
  </si>
  <si>
    <t>olejový filtr</t>
  </si>
  <si>
    <t>pružina</t>
  </si>
  <si>
    <t>zrcátka</t>
  </si>
  <si>
    <t>čep řízení</t>
  </si>
  <si>
    <t>brzdové destičky</t>
  </si>
  <si>
    <t>silenbloky</t>
  </si>
  <si>
    <t>setrvačník</t>
  </si>
  <si>
    <t>dorazy</t>
  </si>
  <si>
    <t>světla</t>
  </si>
  <si>
    <t>vzduchový filtr</t>
  </si>
  <si>
    <t>brzdová hadička</t>
  </si>
  <si>
    <t>alternátor</t>
  </si>
  <si>
    <t>palivový filtr</t>
  </si>
  <si>
    <t>Cena za kg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</si>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</sst>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&quot; Kč&quot;_-;\-* #,##0.00&quot; Kč&quot;_-;_-* \-??&quot; Kč&quot;_-;_-@_-"/>
    <numFmt numFmtId="165" formatCode="#,##0&quot; Kč&quot;"/>
    <numFmt numFmtId="166" formatCode="[$€-2]\ #,##0"/>
    <numFmt numFmtId="167" formatCode="[$$-409]#,##0.00"/>
    <numFmt numFmtId="168" formatCode="0\ %"/>
    <numFmt numFmtId="169" formatCode="[$-405]d/m/yyyy"/>
    <numFmt numFmtId="170" formatCode="#,##0.00\ [$Kč-405]"/>
  </numFmts>
  <fonts count="16" x14ac:knownFonts="1">
    <font>
      <sz val="11"/>
      <color theme="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b/>
      <sz val="11"/>
      <name val="Calibri"/>
    </font>
    <font>
      <i/>
      <sz val="11"/>
      <name val="Cambria"/>
    </font>
    <font>
      <b/>
      <sz val="10"/>
      <name val="Arial"/>
    </font>
    <font>
      <sz val="10"/>
      <name val="Cambria"/>
    </font>
    <font>
      <b/>
      <i/>
      <u/>
      <sz val="11"/>
      <color indexed="65"/>
      <name val="Calibri"/>
    </font>
    <font>
      <sz val="11"/>
      <name val="Calibri"/>
    </font>
    <font>
      <sz val="11"/>
      <name val="Arial"/>
    </font>
    <font>
      <sz val="11"/>
      <color theme="1"/>
      <name val="Calibri"/>
    </font>
    <font>
      <i/>
      <u/>
      <sz val="12"/>
      <name val="Calibri"/>
      <family val="2"/>
      <charset val="238"/>
      <scheme val="major"/>
    </font>
    <font>
      <sz val="11"/>
      <color theme="1"/>
      <name val="Calibri"/>
      <family val="2"/>
      <charset val="238"/>
      <scheme val="major"/>
    </font>
    <font>
      <b/>
      <sz val="11"/>
      <name val="Calibri"/>
      <family val="2"/>
      <charset val="238"/>
      <scheme val="major"/>
    </font>
    <font>
      <i/>
      <sz val="11"/>
      <name val="Calibri"/>
      <family val="2"/>
      <charset val="238"/>
      <scheme val="major"/>
    </font>
    <font>
      <sz val="11"/>
      <name val="Calibri"/>
      <family val="2"/>
      <charset val="238"/>
      <scheme val="maj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indexed="43"/>
        <bgColor rgb="FFFDEADA"/>
      </patternFill>
    </fill>
    <fill>
      <patternFill patternType="solid">
        <fgColor rgb="FF33CC33"/>
        <bgColor indexed="49"/>
      </patternFill>
    </fill>
    <fill>
      <patternFill patternType="solid">
        <fgColor rgb="FF99FF99"/>
        <bgColor indexed="27"/>
      </patternFill>
    </fill>
    <fill>
      <patternFill patternType="solid">
        <fgColor indexed="3"/>
        <bgColor rgb="FF33CC33"/>
      </patternFill>
    </fill>
    <fill>
      <patternFill patternType="solid">
        <fgColor rgb="FFC00000"/>
        <bgColor indexed="16"/>
      </patternFill>
    </fill>
    <fill>
      <patternFill patternType="solid">
        <fgColor rgb="FFFAC090"/>
        <bgColor indexed="22"/>
      </patternFill>
    </fill>
    <fill>
      <patternFill patternType="solid">
        <fgColor rgb="FFFDEADA"/>
      </patternFill>
    </fill>
    <fill>
      <patternFill patternType="solid">
        <fgColor rgb="FF8EB4E3"/>
        <bgColor indexed="24"/>
      </patternFill>
    </fill>
    <fill>
      <patternFill patternType="solid">
        <fgColor rgb="FFE46C0A"/>
        <bgColor indexed="52"/>
      </patternFill>
    </fill>
    <fill>
      <patternFill patternType="solid">
        <fgColor indexed="5"/>
        <bgColor indexed="5"/>
      </patternFill>
    </fill>
    <fill>
      <patternFill patternType="solid">
        <fgColor indexed="7"/>
        <bgColor indexed="7"/>
      </patternFill>
    </fill>
    <fill>
      <patternFill patternType="solid">
        <fgColor theme="0" tint="-0.14999847407452621"/>
        <bgColor theme="0" tint="-0.14999847407452621"/>
      </patternFill>
    </fill>
  </fills>
  <borders count="55">
    <border>
      <left/>
      <right/>
      <top/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thick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 style="medium">
        <color theme="1"/>
      </left>
      <right style="thick">
        <color theme="1"/>
      </right>
      <top style="medium">
        <color theme="1"/>
      </top>
      <bottom style="thick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 style="dotted">
        <color rgb="FF17375E"/>
      </right>
      <top style="thick">
        <color theme="1"/>
      </top>
      <bottom/>
      <diagonal/>
    </border>
    <border>
      <left style="dotted">
        <color rgb="FF17375E"/>
      </left>
      <right style="dotted">
        <color rgb="FF17375E"/>
      </right>
      <top style="thick">
        <color theme="1"/>
      </top>
      <bottom/>
      <diagonal/>
    </border>
    <border>
      <left style="dotted">
        <color rgb="FF17375E"/>
      </left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auto="1"/>
      </bottom>
      <diagonal/>
    </border>
    <border>
      <left style="thick">
        <color theme="1"/>
      </left>
      <right style="dotted">
        <color rgb="FF17375E"/>
      </right>
      <top/>
      <bottom style="thick">
        <color theme="1"/>
      </bottom>
      <diagonal/>
    </border>
    <border>
      <left style="dotted">
        <color rgb="FF17375E"/>
      </left>
      <right style="dotted">
        <color rgb="FF17375E"/>
      </right>
      <top/>
      <bottom style="thick">
        <color theme="1"/>
      </bottom>
      <diagonal/>
    </border>
    <border>
      <left style="dotted">
        <color rgb="FF17375E"/>
      </left>
      <right style="thick">
        <color theme="1"/>
      </right>
      <top/>
      <bottom style="thick">
        <color theme="1"/>
      </bottom>
      <diagonal/>
    </border>
    <border>
      <left style="medium">
        <color theme="1"/>
      </left>
      <right style="dotted">
        <color rgb="FF17375E"/>
      </right>
      <top style="medium">
        <color theme="1"/>
      </top>
      <bottom style="medium">
        <color theme="1"/>
      </bottom>
      <diagonal/>
    </border>
    <border>
      <left style="dotted">
        <color rgb="FF17375E"/>
      </left>
      <right style="dotted">
        <color rgb="FF17375E"/>
      </right>
      <top style="medium">
        <color theme="1"/>
      </top>
      <bottom style="medium">
        <color theme="1"/>
      </bottom>
      <diagonal/>
    </border>
    <border>
      <left style="dotted">
        <color rgb="FF17375E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dotted">
        <color rgb="FF17375E"/>
      </bottom>
      <diagonal/>
    </border>
    <border>
      <left style="medium">
        <color theme="1"/>
      </left>
      <right style="dotted">
        <color rgb="FF17375E"/>
      </right>
      <top style="medium">
        <color theme="1"/>
      </top>
      <bottom style="dotted">
        <color rgb="FF17375E"/>
      </bottom>
      <diagonal/>
    </border>
    <border>
      <left style="medium">
        <color theme="1"/>
      </left>
      <right style="medium">
        <color theme="1"/>
      </right>
      <top style="dotted">
        <color rgb="FF17375E"/>
      </top>
      <bottom style="dotted">
        <color rgb="FF17375E"/>
      </bottom>
      <diagonal/>
    </border>
    <border>
      <left style="medium">
        <color theme="1"/>
      </left>
      <right style="medium">
        <color theme="1"/>
      </right>
      <top style="dotted">
        <color rgb="FF17375E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auto="1"/>
      </right>
      <top style="thick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medium">
        <color theme="1"/>
      </bottom>
      <diagonal/>
    </border>
  </borders>
  <cellStyleXfs count="6">
    <xf numFmtId="0" fontId="0" fillId="0" borderId="0"/>
    <xf numFmtId="164" fontId="10" fillId="0" borderId="0" applyBorder="0" applyProtection="0"/>
    <xf numFmtId="0" fontId="2" fillId="2" borderId="0" applyNumberFormat="0" applyBorder="0"/>
    <xf numFmtId="0" fontId="2" fillId="3" borderId="0" applyNumberFormat="0" applyBorder="0"/>
    <xf numFmtId="0" fontId="2" fillId="4" borderId="0" applyNumberFormat="0" applyBorder="0"/>
    <xf numFmtId="0" fontId="2" fillId="5" borderId="0" applyNumberFormat="0" applyBorder="0"/>
  </cellStyleXfs>
  <cellXfs count="123">
    <xf numFmtId="0" fontId="0" fillId="0" borderId="0" xfId="0"/>
    <xf numFmtId="0" fontId="4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10" fontId="0" fillId="0" borderId="0" xfId="0" applyNumberFormat="1"/>
    <xf numFmtId="0" fontId="4" fillId="6" borderId="17" xfId="0" applyFont="1" applyFill="1" applyBorder="1"/>
    <xf numFmtId="0" fontId="0" fillId="6" borderId="19" xfId="0" applyFill="1" applyBorder="1"/>
    <xf numFmtId="0" fontId="5" fillId="7" borderId="11" xfId="0" applyFont="1" applyFill="1" applyBorder="1" applyAlignment="1">
      <alignment horizontal="right" vertical="top"/>
    </xf>
    <xf numFmtId="0" fontId="0" fillId="0" borderId="0" xfId="0" applyAlignment="1">
      <alignment vertical="top"/>
    </xf>
    <xf numFmtId="3" fontId="0" fillId="0" borderId="11" xfId="0" applyNumberFormat="1" applyBorder="1" applyAlignment="1">
      <alignment vertical="top"/>
    </xf>
    <xf numFmtId="0" fontId="0" fillId="0" borderId="11" xfId="0" applyBorder="1" applyAlignment="1">
      <alignment horizontal="center" vertical="top"/>
    </xf>
    <xf numFmtId="3" fontId="0" fillId="8" borderId="11" xfId="0" applyNumberFormat="1" applyFill="1" applyBorder="1" applyAlignment="1">
      <alignment vertical="top"/>
    </xf>
    <xf numFmtId="0" fontId="5" fillId="9" borderId="19" xfId="0" applyFont="1" applyFill="1" applyBorder="1" applyAlignment="1">
      <alignment vertical="top"/>
    </xf>
    <xf numFmtId="0" fontId="6" fillId="0" borderId="0" xfId="0" applyFont="1"/>
    <xf numFmtId="0" fontId="0" fillId="11" borderId="21" xfId="0" applyFill="1" applyBorder="1"/>
    <xf numFmtId="0" fontId="0" fillId="11" borderId="22" xfId="0" applyFill="1" applyBorder="1"/>
    <xf numFmtId="0" fontId="0" fillId="11" borderId="22" xfId="0" applyFill="1" applyBorder="1" applyAlignment="1">
      <alignment wrapText="1"/>
    </xf>
    <xf numFmtId="0" fontId="0" fillId="11" borderId="23" xfId="0" applyFill="1" applyBorder="1"/>
    <xf numFmtId="0" fontId="0" fillId="11" borderId="24" xfId="0" applyFill="1" applyBorder="1"/>
    <xf numFmtId="0" fontId="0" fillId="12" borderId="25" xfId="0" applyFill="1" applyBorder="1"/>
    <xf numFmtId="0" fontId="0" fillId="0" borderId="26" xfId="0" applyBorder="1"/>
    <xf numFmtId="2" fontId="0" fillId="0" borderId="26" xfId="0" applyNumberFormat="1" applyBorder="1"/>
    <xf numFmtId="0" fontId="0" fillId="12" borderId="26" xfId="0" applyFill="1" applyBorder="1"/>
    <xf numFmtId="0" fontId="0" fillId="11" borderId="8" xfId="0" applyFill="1" applyBorder="1"/>
    <xf numFmtId="0" fontId="0" fillId="12" borderId="11" xfId="0" applyFill="1" applyBorder="1"/>
    <xf numFmtId="0" fontId="0" fillId="0" borderId="11" xfId="0" applyBorder="1"/>
    <xf numFmtId="0" fontId="0" fillId="11" borderId="27" xfId="0" applyFill="1" applyBorder="1"/>
    <xf numFmtId="0" fontId="0" fillId="12" borderId="28" xfId="0" applyFill="1" applyBorder="1"/>
    <xf numFmtId="0" fontId="0" fillId="0" borderId="29" xfId="0" applyBorder="1"/>
    <xf numFmtId="0" fontId="0" fillId="12" borderId="29" xfId="0" applyFill="1" applyBorder="1"/>
    <xf numFmtId="0" fontId="0" fillId="0" borderId="30" xfId="0" applyBorder="1"/>
    <xf numFmtId="0" fontId="0" fillId="0" borderId="31" xfId="0" applyBorder="1"/>
    <xf numFmtId="165" fontId="0" fillId="0" borderId="31" xfId="0" applyNumberFormat="1" applyBorder="1"/>
    <xf numFmtId="166" fontId="0" fillId="0" borderId="31" xfId="0" applyNumberFormat="1" applyBorder="1"/>
    <xf numFmtId="167" fontId="0" fillId="0" borderId="31" xfId="0" applyNumberFormat="1" applyBorder="1"/>
    <xf numFmtId="0" fontId="0" fillId="0" borderId="32" xfId="0" applyBorder="1"/>
    <xf numFmtId="0" fontId="0" fillId="11" borderId="33" xfId="0" applyFill="1" applyBorder="1"/>
    <xf numFmtId="0" fontId="0" fillId="11" borderId="34" xfId="0" applyFill="1" applyBorder="1"/>
    <xf numFmtId="0" fontId="0" fillId="11" borderId="35" xfId="0" applyFill="1" applyBorder="1"/>
    <xf numFmtId="0" fontId="0" fillId="11" borderId="36" xfId="0" applyFill="1" applyBorder="1"/>
    <xf numFmtId="0" fontId="0" fillId="0" borderId="37" xfId="0" applyBorder="1"/>
    <xf numFmtId="0" fontId="0" fillId="11" borderId="38" xfId="0" applyFill="1" applyBorder="1"/>
    <xf numFmtId="0" fontId="0" fillId="11" borderId="39" xfId="0" applyFill="1" applyBorder="1"/>
    <xf numFmtId="0" fontId="3" fillId="13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11" xfId="0" applyNumberFormat="1" applyBorder="1"/>
    <xf numFmtId="10" fontId="10" fillId="0" borderId="11" xfId="1" applyNumberFormat="1" applyBorder="1" applyProtection="1"/>
    <xf numFmtId="9" fontId="0" fillId="0" borderId="0" xfId="0" applyNumberFormat="1"/>
    <xf numFmtId="168" fontId="0" fillId="0" borderId="11" xfId="0" applyNumberFormat="1" applyBorder="1"/>
    <xf numFmtId="0" fontId="3" fillId="14" borderId="40" xfId="0" applyFont="1" applyFill="1" applyBorder="1" applyAlignment="1">
      <alignment horizontal="center"/>
    </xf>
    <xf numFmtId="165" fontId="8" fillId="14" borderId="41" xfId="0" applyNumberFormat="1" applyFont="1" applyFill="1" applyBorder="1"/>
    <xf numFmtId="0" fontId="0" fillId="16" borderId="0" xfId="0" applyFill="1"/>
    <xf numFmtId="0" fontId="9" fillId="0" borderId="0" xfId="0" applyFont="1"/>
    <xf numFmtId="169" fontId="9" fillId="0" borderId="0" xfId="0" applyNumberFormat="1" applyFont="1"/>
    <xf numFmtId="3" fontId="9" fillId="0" borderId="0" xfId="0" applyNumberFormat="1" applyFont="1"/>
    <xf numFmtId="3" fontId="0" fillId="0" borderId="0" xfId="0" applyNumberFormat="1"/>
    <xf numFmtId="0" fontId="2" fillId="5" borderId="0" xfId="5"/>
    <xf numFmtId="0" fontId="2" fillId="4" borderId="0" xfId="4"/>
    <xf numFmtId="0" fontId="0" fillId="0" borderId="0" xfId="0" applyAlignment="1">
      <alignment vertical="center"/>
    </xf>
    <xf numFmtId="170" fontId="0" fillId="0" borderId="0" xfId="0" applyNumberFormat="1" applyAlignment="1">
      <alignment vertical="center"/>
    </xf>
    <xf numFmtId="0" fontId="2" fillId="3" borderId="0" xfId="3"/>
    <xf numFmtId="0" fontId="2" fillId="2" borderId="0" xfId="2"/>
    <xf numFmtId="1" fontId="0" fillId="0" borderId="0" xfId="0" applyNumberFormat="1"/>
    <xf numFmtId="2" fontId="0" fillId="0" borderId="31" xfId="0" applyNumberFormat="1" applyBorder="1"/>
    <xf numFmtId="0" fontId="11" fillId="0" borderId="1" xfId="0" applyFont="1" applyBorder="1"/>
    <xf numFmtId="0" fontId="12" fillId="0" borderId="2" xfId="0" applyFont="1" applyBorder="1"/>
    <xf numFmtId="0" fontId="12" fillId="0" borderId="0" xfId="0" applyFont="1"/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13" fillId="0" borderId="0" xfId="0" applyFont="1" applyAlignment="1">
      <alignment horizont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13" fillId="0" borderId="12" xfId="0" applyFont="1" applyBorder="1"/>
    <xf numFmtId="0" fontId="12" fillId="6" borderId="13" xfId="0" applyFont="1" applyFill="1" applyBorder="1"/>
    <xf numFmtId="0" fontId="13" fillId="0" borderId="6" xfId="0" applyFont="1" applyBorder="1"/>
    <xf numFmtId="0" fontId="12" fillId="6" borderId="3" xfId="0" applyFont="1" applyFill="1" applyBorder="1"/>
    <xf numFmtId="0" fontId="13" fillId="0" borderId="14" xfId="0" applyFont="1" applyBorder="1"/>
    <xf numFmtId="0" fontId="12" fillId="6" borderId="15" xfId="0" applyFont="1" applyFill="1" applyBorder="1"/>
    <xf numFmtId="0" fontId="12" fillId="0" borderId="16" xfId="0" applyFont="1" applyBorder="1"/>
    <xf numFmtId="0" fontId="12" fillId="0" borderId="44" xfId="0" applyFont="1" applyBorder="1"/>
    <xf numFmtId="0" fontId="12" fillId="0" borderId="0" xfId="0" applyFont="1" applyAlignment="1">
      <alignment horizontal="left"/>
    </xf>
    <xf numFmtId="0" fontId="13" fillId="6" borderId="42" xfId="0" applyFont="1" applyFill="1" applyBorder="1" applyAlignment="1">
      <alignment horizontal="center"/>
    </xf>
    <xf numFmtId="0" fontId="15" fillId="6" borderId="43" xfId="0" applyFont="1" applyFill="1" applyBorder="1"/>
    <xf numFmtId="0" fontId="5" fillId="15" borderId="46" xfId="0" applyFont="1" applyFill="1" applyBorder="1" applyAlignment="1">
      <alignment horizontal="center"/>
    </xf>
    <xf numFmtId="0" fontId="9" fillId="17" borderId="46" xfId="0" applyFont="1" applyFill="1" applyBorder="1"/>
    <xf numFmtId="169" fontId="9" fillId="17" borderId="46" xfId="0" applyNumberFormat="1" applyFont="1" applyFill="1" applyBorder="1"/>
    <xf numFmtId="3" fontId="9" fillId="17" borderId="46" xfId="0" applyNumberFormat="1" applyFont="1" applyFill="1" applyBorder="1"/>
    <xf numFmtId="0" fontId="9" fillId="17" borderId="0" xfId="0" applyFont="1" applyFill="1"/>
    <xf numFmtId="169" fontId="9" fillId="17" borderId="0" xfId="0" applyNumberFormat="1" applyFont="1" applyFill="1"/>
    <xf numFmtId="3" fontId="9" fillId="17" borderId="0" xfId="0" applyNumberFormat="1" applyFont="1" applyFill="1"/>
    <xf numFmtId="0" fontId="9" fillId="17" borderId="47" xfId="0" applyFont="1" applyFill="1" applyBorder="1"/>
    <xf numFmtId="169" fontId="9" fillId="17" borderId="47" xfId="0" applyNumberFormat="1" applyFont="1" applyFill="1" applyBorder="1"/>
    <xf numFmtId="3" fontId="9" fillId="17" borderId="47" xfId="0" applyNumberFormat="1" applyFont="1" applyFill="1" applyBorder="1"/>
    <xf numFmtId="2" fontId="0" fillId="0" borderId="11" xfId="0" applyNumberFormat="1" applyBorder="1"/>
    <xf numFmtId="2" fontId="0" fillId="0" borderId="48" xfId="0" applyNumberFormat="1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36" xfId="0" applyBorder="1"/>
    <xf numFmtId="0" fontId="0" fillId="0" borderId="33" xfId="0" applyBorder="1"/>
    <xf numFmtId="0" fontId="0" fillId="0" borderId="15" xfId="0" applyBorder="1"/>
    <xf numFmtId="0" fontId="11" fillId="0" borderId="3" xfId="0" applyFont="1" applyBorder="1" applyAlignment="1">
      <alignment horizontal="left"/>
    </xf>
    <xf numFmtId="0" fontId="15" fillId="6" borderId="11" xfId="0" applyFont="1" applyFill="1" applyBorder="1" applyAlignment="1">
      <alignment horizontal="left"/>
    </xf>
    <xf numFmtId="0" fontId="15" fillId="6" borderId="45" xfId="0" applyFont="1" applyFill="1" applyBorder="1"/>
    <xf numFmtId="0" fontId="15" fillId="6" borderId="0" xfId="0" applyFont="1" applyFill="1"/>
    <xf numFmtId="0" fontId="15" fillId="6" borderId="17" xfId="0" applyFont="1" applyFill="1" applyBorder="1"/>
    <xf numFmtId="0" fontId="15" fillId="6" borderId="18" xfId="0" applyFont="1" applyFill="1" applyBorder="1"/>
    <xf numFmtId="0" fontId="15" fillId="6" borderId="19" xfId="0" applyFont="1" applyFill="1" applyBorder="1"/>
    <xf numFmtId="0" fontId="14" fillId="6" borderId="11" xfId="0" applyFont="1" applyFill="1" applyBorder="1" applyAlignment="1">
      <alignment horizontal="center" vertical="top"/>
    </xf>
    <xf numFmtId="0" fontId="7" fillId="10" borderId="20" xfId="0" applyFont="1" applyFill="1" applyBorder="1" applyAlignment="1">
      <alignment horizontal="center"/>
    </xf>
    <xf numFmtId="0" fontId="7" fillId="10" borderId="15" xfId="0" applyFont="1" applyFill="1" applyBorder="1" applyAlignment="1">
      <alignment horizontal="center"/>
    </xf>
    <xf numFmtId="0" fontId="5" fillId="15" borderId="0" xfId="0" applyFont="1" applyFill="1" applyAlignment="1">
      <alignment horizontal="center"/>
    </xf>
    <xf numFmtId="0" fontId="15" fillId="6" borderId="19" xfId="0" applyFont="1" applyFill="1" applyBorder="1" applyAlignment="1">
      <alignment horizontal="left" wrapText="1"/>
    </xf>
    <xf numFmtId="0" fontId="1" fillId="3" borderId="0" xfId="3" applyFont="1" applyAlignment="1">
      <alignment horizontal="center" vertical="center"/>
    </xf>
    <xf numFmtId="0" fontId="2" fillId="3" borderId="0" xfId="3" applyAlignment="1">
      <alignment horizontal="center" vertical="center"/>
    </xf>
    <xf numFmtId="0" fontId="2" fillId="2" borderId="0" xfId="2" applyAlignment="1">
      <alignment horizontal="center" vertical="center"/>
    </xf>
  </cellXfs>
  <cellStyles count="6">
    <cellStyle name="20 % – Zvýraznění 1" xfId="2" builtinId="30"/>
    <cellStyle name="20 % – Zvýraznění 3" xfId="3" builtinId="38"/>
    <cellStyle name="40 % – Zvýraznění 1" xfId="4" builtinId="31"/>
    <cellStyle name="40 % – Zvýraznění 3" xfId="5" builtinId="39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359</xdr:colOff>
      <xdr:row>6</xdr:row>
      <xdr:rowOff>114478</xdr:rowOff>
    </xdr:from>
    <xdr:to>
      <xdr:col>12</xdr:col>
      <xdr:colOff>28440</xdr:colOff>
      <xdr:row>21</xdr:row>
      <xdr:rowOff>114120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032440" y="1257480"/>
          <a:ext cx="3767760" cy="2990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419040</xdr:colOff>
      <xdr:row>9</xdr:row>
      <xdr:rowOff>104760</xdr:rowOff>
    </xdr:from>
    <xdr:to>
      <xdr:col>17</xdr:col>
      <xdr:colOff>2400</xdr:colOff>
      <xdr:row>28</xdr:row>
      <xdr:rowOff>123405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47400" y="1895400"/>
          <a:ext cx="7111080" cy="37522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"/>
  <sheetViews>
    <sheetView workbookViewId="0">
      <selection activeCell="C2" sqref="C2"/>
    </sheetView>
  </sheetViews>
  <sheetFormatPr defaultRowHeight="15" x14ac:dyDescent="0.25"/>
  <cols>
    <col min="1" max="1" width="9.7109375" bestFit="1"/>
  </cols>
  <sheetData>
    <row r="1" spans="1:12" ht="32.25" customHeight="1" x14ac:dyDescent="0.25">
      <c r="A1" s="58" t="s">
        <v>149</v>
      </c>
      <c r="B1" s="59">
        <v>138.4</v>
      </c>
      <c r="C1" s="120" t="s">
        <v>150</v>
      </c>
      <c r="D1" s="121"/>
      <c r="E1" s="121"/>
      <c r="F1" s="121"/>
      <c r="G1" s="121"/>
      <c r="H1" s="121"/>
      <c r="I1" s="121"/>
      <c r="J1" s="121"/>
      <c r="K1" s="121"/>
      <c r="L1" s="121"/>
    </row>
    <row r="2" spans="1:12" x14ac:dyDescent="0.25">
      <c r="C2" s="60">
        <v>0</v>
      </c>
      <c r="D2" s="60">
        <v>0.1</v>
      </c>
      <c r="E2" s="60">
        <v>0.2</v>
      </c>
      <c r="F2" s="60">
        <v>0.30000000000000004</v>
      </c>
      <c r="G2" s="60">
        <v>0.4</v>
      </c>
      <c r="H2" s="60">
        <v>0.5</v>
      </c>
      <c r="I2" s="60">
        <v>0.60000000000000009</v>
      </c>
      <c r="J2" s="60">
        <v>0.70000000000000007</v>
      </c>
      <c r="K2" s="60">
        <v>0.80000000000000016</v>
      </c>
      <c r="L2" s="60">
        <v>0.9</v>
      </c>
    </row>
    <row r="3" spans="1:12" x14ac:dyDescent="0.25">
      <c r="A3" s="122" t="s">
        <v>150</v>
      </c>
      <c r="B3" s="61">
        <v>1</v>
      </c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x14ac:dyDescent="0.25">
      <c r="A4" s="122"/>
      <c r="B4" s="61">
        <v>2</v>
      </c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2" x14ac:dyDescent="0.25">
      <c r="A5" s="122"/>
      <c r="B5" s="61">
        <v>3</v>
      </c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2" x14ac:dyDescent="0.25">
      <c r="A6" s="122"/>
      <c r="B6" s="61">
        <v>4</v>
      </c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x14ac:dyDescent="0.25">
      <c r="A7" s="122"/>
      <c r="B7" s="61">
        <v>5</v>
      </c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2" x14ac:dyDescent="0.25">
      <c r="A8" s="122"/>
      <c r="B8" s="61">
        <v>6</v>
      </c>
      <c r="C8" s="62"/>
      <c r="D8" s="62"/>
      <c r="E8" s="62"/>
      <c r="F8" s="62"/>
      <c r="G8" s="62"/>
      <c r="H8" s="62"/>
      <c r="I8" s="62"/>
      <c r="J8" s="62"/>
      <c r="K8" s="62"/>
      <c r="L8" s="62"/>
    </row>
  </sheetData>
  <mergeCells count="2">
    <mergeCell ref="C1:L1"/>
    <mergeCell ref="A3:A8"/>
  </mergeCells>
  <pageMargins left="0.70078740157480324" right="0.70078740157480324" top="0.75196850393700787" bottom="0.75196850393700787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"/>
  <sheetViews>
    <sheetView workbookViewId="0">
      <selection activeCell="I10" sqref="I10"/>
    </sheetView>
  </sheetViews>
  <sheetFormatPr defaultRowHeight="15" x14ac:dyDescent="0.25"/>
  <cols>
    <col min="1" max="1" width="14.5703125" style="66" customWidth="1"/>
    <col min="2" max="4" width="8.7109375" style="66" customWidth="1"/>
    <col min="5" max="5" width="16.85546875" style="66" customWidth="1"/>
    <col min="6" max="8" width="8.7109375" style="66" customWidth="1"/>
    <col min="9" max="9" width="12" style="66" customWidth="1"/>
    <col min="10" max="10" width="7.5703125" style="66" customWidth="1"/>
    <col min="11" max="11" width="10.7109375" style="66" customWidth="1"/>
    <col min="12" max="1025" width="8.7109375" style="66" customWidth="1"/>
    <col min="1026" max="16384" width="9.140625" style="66"/>
  </cols>
  <sheetData>
    <row r="1" spans="1:11" ht="15.75" x14ac:dyDescent="0.25">
      <c r="A1" s="64" t="s">
        <v>0</v>
      </c>
      <c r="B1" s="65"/>
      <c r="E1" s="64" t="s">
        <v>1</v>
      </c>
      <c r="F1" s="65"/>
      <c r="I1" s="108" t="s">
        <v>2</v>
      </c>
      <c r="J1" s="108"/>
      <c r="K1" s="108"/>
    </row>
    <row r="2" spans="1:11" x14ac:dyDescent="0.25">
      <c r="A2" s="67"/>
      <c r="B2" s="68"/>
      <c r="E2" s="67"/>
      <c r="F2" s="68"/>
      <c r="I2" s="69"/>
      <c r="J2" s="70" t="s">
        <v>3</v>
      </c>
      <c r="K2" s="71"/>
    </row>
    <row r="3" spans="1:11" x14ac:dyDescent="0.25">
      <c r="A3" s="72" t="s">
        <v>4</v>
      </c>
      <c r="B3" s="73">
        <v>762</v>
      </c>
      <c r="E3" s="72" t="s">
        <v>5</v>
      </c>
      <c r="F3" s="73">
        <v>100</v>
      </c>
      <c r="I3" s="74" t="s">
        <v>6</v>
      </c>
      <c r="J3" s="75">
        <v>4</v>
      </c>
      <c r="K3" s="71"/>
    </row>
    <row r="4" spans="1:11" x14ac:dyDescent="0.25">
      <c r="A4" s="72" t="s">
        <v>7</v>
      </c>
      <c r="B4" s="73">
        <v>265</v>
      </c>
      <c r="E4" s="72" t="s">
        <v>8</v>
      </c>
      <c r="F4" s="73">
        <v>6</v>
      </c>
      <c r="I4" s="74" t="s">
        <v>9</v>
      </c>
      <c r="J4" s="75">
        <v>2</v>
      </c>
      <c r="K4" s="71"/>
    </row>
    <row r="5" spans="1:11" x14ac:dyDescent="0.25">
      <c r="A5" s="72" t="s">
        <v>10</v>
      </c>
      <c r="B5" s="73">
        <v>466</v>
      </c>
      <c r="E5" s="67"/>
      <c r="F5" s="68"/>
      <c r="I5" s="69"/>
      <c r="K5" s="71"/>
    </row>
    <row r="6" spans="1:11" x14ac:dyDescent="0.25">
      <c r="A6" s="72" t="s">
        <v>11</v>
      </c>
      <c r="B6" s="73">
        <v>810</v>
      </c>
      <c r="E6" s="76" t="s">
        <v>12</v>
      </c>
      <c r="F6" s="77"/>
      <c r="I6" s="78" t="s">
        <v>13</v>
      </c>
      <c r="J6" s="79"/>
      <c r="K6" s="71" t="s">
        <v>14</v>
      </c>
    </row>
    <row r="7" spans="1:11" x14ac:dyDescent="0.25">
      <c r="A7" s="67"/>
      <c r="B7" s="68"/>
      <c r="I7" s="80" t="s">
        <v>15</v>
      </c>
      <c r="J7" s="81"/>
      <c r="K7" s="82" t="s">
        <v>16</v>
      </c>
    </row>
    <row r="8" spans="1:11" x14ac:dyDescent="0.25">
      <c r="A8" s="76" t="s">
        <v>17</v>
      </c>
      <c r="B8" s="77"/>
    </row>
  </sheetData>
  <mergeCells count="1">
    <mergeCell ref="I1:K1"/>
  </mergeCells>
  <pageMargins left="0.7" right="0.7" top="0.78750000000000009" bottom="0.78750000000000009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"/>
  <sheetViews>
    <sheetView workbookViewId="0">
      <selection activeCell="D34" sqref="D34"/>
    </sheetView>
  </sheetViews>
  <sheetFormatPr defaultRowHeight="15" x14ac:dyDescent="0.25"/>
  <cols>
    <col min="1" max="1" width="17.7109375" customWidth="1"/>
    <col min="2" max="2" width="8.85546875" customWidth="1"/>
    <col min="3" max="3" width="9.5703125" customWidth="1"/>
    <col min="4" max="4" width="8.85546875" customWidth="1"/>
    <col min="5" max="5" width="9.5703125" customWidth="1"/>
    <col min="6" max="6" width="8" customWidth="1"/>
    <col min="7" max="7" width="8.7109375" customWidth="1"/>
    <col min="8" max="8" width="11.28515625" customWidth="1"/>
    <col min="9" max="9" width="10.140625" customWidth="1"/>
    <col min="10" max="10" width="10.7109375" customWidth="1"/>
    <col min="11" max="11" width="10.5703125" customWidth="1"/>
    <col min="12" max="12" width="10.28515625" customWidth="1"/>
    <col min="13" max="13" width="8.5703125" customWidth="1"/>
    <col min="14" max="14" width="9.140625" customWidth="1"/>
    <col min="15" max="15" width="6.140625" customWidth="1"/>
    <col min="16" max="1025" width="8.7109375" customWidth="1"/>
  </cols>
  <sheetData>
    <row r="1" spans="1:15" x14ac:dyDescent="0.25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</row>
    <row r="2" spans="1:15" x14ac:dyDescent="0.25">
      <c r="A2" t="s">
        <v>24</v>
      </c>
      <c r="B2">
        <v>2</v>
      </c>
      <c r="C2">
        <v>3</v>
      </c>
      <c r="D2">
        <v>3</v>
      </c>
      <c r="E2">
        <v>2</v>
      </c>
      <c r="H2" s="109" t="s">
        <v>25</v>
      </c>
      <c r="I2" s="109"/>
      <c r="J2" s="109"/>
      <c r="K2" s="109"/>
      <c r="L2" s="109"/>
    </row>
    <row r="3" spans="1:15" x14ac:dyDescent="0.25">
      <c r="A3" t="s">
        <v>26</v>
      </c>
      <c r="B3">
        <v>1</v>
      </c>
      <c r="C3">
        <v>2</v>
      </c>
      <c r="D3">
        <v>1</v>
      </c>
      <c r="E3">
        <v>1</v>
      </c>
    </row>
    <row r="4" spans="1:15" x14ac:dyDescent="0.25">
      <c r="A4" t="s">
        <v>27</v>
      </c>
      <c r="B4">
        <v>3</v>
      </c>
      <c r="C4">
        <v>4</v>
      </c>
      <c r="D4">
        <v>1</v>
      </c>
      <c r="E4">
        <v>2</v>
      </c>
      <c r="H4" s="109" t="s">
        <v>28</v>
      </c>
      <c r="I4" s="109"/>
      <c r="J4" s="109"/>
      <c r="K4" s="109"/>
      <c r="L4" s="109"/>
      <c r="M4" s="109"/>
      <c r="N4" s="109"/>
      <c r="O4" s="1"/>
    </row>
    <row r="5" spans="1:15" x14ac:dyDescent="0.25">
      <c r="A5" t="s">
        <v>29</v>
      </c>
      <c r="B5">
        <v>4</v>
      </c>
      <c r="C5">
        <v>4</v>
      </c>
      <c r="D5">
        <v>3</v>
      </c>
      <c r="E5">
        <v>3</v>
      </c>
    </row>
    <row r="6" spans="1:15" x14ac:dyDescent="0.25">
      <c r="A6" t="s">
        <v>30</v>
      </c>
      <c r="B6">
        <v>2</v>
      </c>
      <c r="C6">
        <v>3</v>
      </c>
      <c r="D6">
        <v>4</v>
      </c>
      <c r="E6">
        <v>2</v>
      </c>
      <c r="H6" s="109" t="s">
        <v>31</v>
      </c>
      <c r="I6" s="109"/>
      <c r="J6" s="109"/>
      <c r="K6" s="109"/>
      <c r="L6" s="109"/>
      <c r="M6" s="109"/>
    </row>
    <row r="7" spans="1:15" x14ac:dyDescent="0.25">
      <c r="A7" t="s">
        <v>32</v>
      </c>
      <c r="B7">
        <v>3</v>
      </c>
      <c r="C7">
        <v>2</v>
      </c>
      <c r="D7">
        <v>2</v>
      </c>
      <c r="E7">
        <v>1</v>
      </c>
    </row>
    <row r="8" spans="1:15" x14ac:dyDescent="0.25">
      <c r="A8" t="s">
        <v>33</v>
      </c>
      <c r="B8">
        <v>3</v>
      </c>
      <c r="C8">
        <v>2</v>
      </c>
      <c r="D8">
        <v>1</v>
      </c>
      <c r="E8">
        <v>1</v>
      </c>
    </row>
    <row r="9" spans="1:15" x14ac:dyDescent="0.25">
      <c r="A9" t="s">
        <v>23</v>
      </c>
    </row>
    <row r="11" spans="1:15" x14ac:dyDescent="0.25">
      <c r="J11" s="2"/>
      <c r="K11" s="3"/>
      <c r="L11" s="3"/>
      <c r="M11" s="3"/>
      <c r="N11" s="3"/>
      <c r="O11" s="3"/>
    </row>
    <row r="12" spans="1:15" x14ac:dyDescent="0.25">
      <c r="J12" s="2"/>
      <c r="K12" s="3"/>
      <c r="L12" s="3"/>
      <c r="M12" s="3"/>
      <c r="N12" s="3"/>
      <c r="O12" s="3"/>
    </row>
    <row r="13" spans="1:15" ht="25.5" customHeight="1" x14ac:dyDescent="0.25">
      <c r="J13" s="2"/>
    </row>
    <row r="14" spans="1:15" x14ac:dyDescent="0.25">
      <c r="J14" s="2"/>
    </row>
    <row r="15" spans="1:15" x14ac:dyDescent="0.25">
      <c r="J15" s="2"/>
    </row>
    <row r="16" spans="1:15" x14ac:dyDescent="0.25">
      <c r="J16" s="2"/>
    </row>
    <row r="17" spans="10:10" x14ac:dyDescent="0.25">
      <c r="J17" s="2"/>
    </row>
    <row r="18" spans="10:10" x14ac:dyDescent="0.25">
      <c r="J18" s="2"/>
    </row>
    <row r="19" spans="10:10" x14ac:dyDescent="0.25">
      <c r="J19" s="2"/>
    </row>
  </sheetData>
  <mergeCells count="3">
    <mergeCell ref="H2:L2"/>
    <mergeCell ref="H4:N4"/>
    <mergeCell ref="H6:M6"/>
  </mergeCells>
  <pageMargins left="0.7" right="0.7" top="0.78750000000000009" bottom="0.78750000000000009" header="0.51180555555555496" footer="0.51180555555555496"/>
  <pageSetup paperSize="9" firstPageNumber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workbookViewId="0">
      <selection activeCell="H20" sqref="H20"/>
    </sheetView>
  </sheetViews>
  <sheetFormatPr defaultRowHeight="15" x14ac:dyDescent="0.25"/>
  <cols>
    <col min="1" max="1" width="16.5703125" customWidth="1"/>
    <col min="2" max="2" width="7.42578125" customWidth="1"/>
    <col min="3" max="3" width="9.5703125" customWidth="1"/>
    <col min="4" max="8" width="8.7109375" customWidth="1"/>
    <col min="9" max="9" width="10.42578125" customWidth="1"/>
    <col min="10" max="10" width="10" customWidth="1"/>
    <col min="11" max="11" width="10.140625" customWidth="1"/>
    <col min="12" max="13" width="8.7109375" customWidth="1"/>
    <col min="14" max="14" width="11.28515625" customWidth="1"/>
    <col min="15" max="1025" width="8.7109375" customWidth="1"/>
  </cols>
  <sheetData>
    <row r="1" spans="1:14" x14ac:dyDescent="0.25">
      <c r="A1" t="s">
        <v>34</v>
      </c>
    </row>
    <row r="2" spans="1:14" x14ac:dyDescent="0.25">
      <c r="A2" t="s">
        <v>35</v>
      </c>
      <c r="B2" t="s">
        <v>36</v>
      </c>
      <c r="C2" t="s">
        <v>37</v>
      </c>
    </row>
    <row r="3" spans="1:14" x14ac:dyDescent="0.25">
      <c r="A3" t="s">
        <v>38</v>
      </c>
      <c r="B3">
        <v>52</v>
      </c>
      <c r="C3" s="4"/>
    </row>
    <row r="4" spans="1:14" x14ac:dyDescent="0.25">
      <c r="A4" t="s">
        <v>39</v>
      </c>
      <c r="B4">
        <v>30</v>
      </c>
      <c r="C4" s="4"/>
    </row>
    <row r="5" spans="1:14" x14ac:dyDescent="0.25">
      <c r="A5" t="s">
        <v>40</v>
      </c>
      <c r="B5">
        <v>8</v>
      </c>
      <c r="C5" s="4"/>
      <c r="E5" s="112" t="s">
        <v>41</v>
      </c>
      <c r="F5" s="113"/>
      <c r="G5" s="113"/>
      <c r="H5" s="113"/>
      <c r="I5" s="113"/>
      <c r="J5" s="113"/>
      <c r="K5" s="113"/>
      <c r="L5" s="113"/>
      <c r="M5" s="113"/>
      <c r="N5" s="114"/>
    </row>
    <row r="6" spans="1:14" x14ac:dyDescent="0.25"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4" x14ac:dyDescent="0.25">
      <c r="A7" t="s">
        <v>42</v>
      </c>
      <c r="E7" s="110" t="s">
        <v>43</v>
      </c>
      <c r="F7" s="111"/>
      <c r="G7" s="111"/>
      <c r="H7" s="111"/>
      <c r="I7" s="111"/>
      <c r="J7" s="111"/>
      <c r="K7" s="111"/>
      <c r="L7" s="111"/>
      <c r="M7" s="111"/>
      <c r="N7" s="111"/>
    </row>
    <row r="8" spans="1:14" x14ac:dyDescent="0.25">
      <c r="E8" s="66"/>
      <c r="F8" s="66"/>
      <c r="G8" s="66"/>
      <c r="H8" s="66"/>
      <c r="I8" s="66"/>
      <c r="J8" s="66"/>
      <c r="K8" s="66"/>
      <c r="L8" s="66"/>
      <c r="M8" s="66"/>
      <c r="N8" s="66"/>
    </row>
    <row r="9" spans="1:14" x14ac:dyDescent="0.25">
      <c r="E9" s="110" t="s">
        <v>44</v>
      </c>
      <c r="F9" s="111"/>
      <c r="G9" s="111"/>
      <c r="H9" s="111"/>
      <c r="I9" s="111"/>
      <c r="J9" s="111"/>
      <c r="K9" s="111"/>
      <c r="L9" s="111"/>
      <c r="M9" s="111"/>
      <c r="N9" s="111"/>
    </row>
    <row r="10" spans="1:14" x14ac:dyDescent="0.25">
      <c r="E10" s="66"/>
      <c r="F10" s="66"/>
      <c r="G10" s="66"/>
      <c r="H10" s="66"/>
      <c r="I10" s="66"/>
      <c r="J10" s="66"/>
      <c r="K10" s="66"/>
      <c r="L10" s="66"/>
      <c r="M10" s="66"/>
      <c r="N10" s="66"/>
    </row>
    <row r="11" spans="1:14" x14ac:dyDescent="0.25">
      <c r="E11" s="110" t="s">
        <v>45</v>
      </c>
      <c r="F11" s="111"/>
      <c r="G11" s="111"/>
      <c r="H11" s="111"/>
      <c r="I11" s="111"/>
      <c r="J11" s="111"/>
      <c r="K11" s="111"/>
      <c r="L11" s="111"/>
      <c r="M11" s="111"/>
      <c r="N11" s="111"/>
    </row>
    <row r="12" spans="1:14" x14ac:dyDescent="0.25"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4" x14ac:dyDescent="0.25">
      <c r="E13" s="110" t="s">
        <v>46</v>
      </c>
      <c r="F13" s="111"/>
      <c r="G13" s="111"/>
      <c r="H13" s="111"/>
      <c r="I13" s="111"/>
      <c r="J13" s="111"/>
      <c r="K13" s="111"/>
      <c r="L13" s="111"/>
      <c r="M13" s="111"/>
      <c r="N13" s="111"/>
    </row>
    <row r="14" spans="1:14" x14ac:dyDescent="0.25">
      <c r="E14" s="66"/>
      <c r="F14" s="66"/>
      <c r="G14" s="66"/>
      <c r="H14" s="66"/>
      <c r="I14" s="66"/>
      <c r="J14" s="66"/>
      <c r="K14" s="66"/>
      <c r="L14" s="66"/>
      <c r="M14" s="66"/>
      <c r="N14" s="66"/>
    </row>
    <row r="15" spans="1:14" x14ac:dyDescent="0.25">
      <c r="E15" s="110" t="s">
        <v>47</v>
      </c>
      <c r="F15" s="111"/>
      <c r="G15" s="111"/>
      <c r="H15" s="111"/>
      <c r="I15" s="111"/>
      <c r="J15" s="111"/>
      <c r="K15" s="111"/>
      <c r="L15" s="111"/>
      <c r="M15" s="111"/>
      <c r="N15" s="111"/>
    </row>
  </sheetData>
  <mergeCells count="6">
    <mergeCell ref="E15:N15"/>
    <mergeCell ref="E5:N5"/>
    <mergeCell ref="E7:N7"/>
    <mergeCell ref="E9:N9"/>
    <mergeCell ref="E11:N11"/>
    <mergeCell ref="E13:N13"/>
  </mergeCells>
  <pageMargins left="0.7" right="0.7" top="0.78750000000000009" bottom="0.78750000000000009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workbookViewId="0">
      <selection activeCell="A8" sqref="A8:E8"/>
    </sheetView>
  </sheetViews>
  <sheetFormatPr defaultRowHeight="15" x14ac:dyDescent="0.25"/>
  <cols>
    <col min="1" max="1" width="7.42578125" customWidth="1"/>
    <col min="2" max="2" width="11" customWidth="1"/>
    <col min="3" max="1025" width="8.7109375" customWidth="1"/>
  </cols>
  <sheetData>
    <row r="1" spans="1:6" x14ac:dyDescent="0.25">
      <c r="A1" s="7" t="s">
        <v>48</v>
      </c>
      <c r="B1" s="7" t="s">
        <v>49</v>
      </c>
      <c r="C1" s="7" t="s">
        <v>50</v>
      </c>
      <c r="D1" s="8"/>
      <c r="E1" s="8"/>
      <c r="F1" s="8"/>
    </row>
    <row r="2" spans="1:6" x14ac:dyDescent="0.25">
      <c r="A2" s="9">
        <v>60000</v>
      </c>
      <c r="B2" s="10">
        <v>2</v>
      </c>
      <c r="C2" s="11">
        <f>A2/B2</f>
        <v>30000</v>
      </c>
      <c r="D2" s="8"/>
      <c r="E2" s="8"/>
      <c r="F2" s="8"/>
    </row>
    <row r="3" spans="1:6" x14ac:dyDescent="0.25">
      <c r="A3" s="9">
        <v>60000</v>
      </c>
      <c r="B3" s="10">
        <v>5</v>
      </c>
      <c r="C3" s="11">
        <f>15000/3</f>
        <v>5000</v>
      </c>
      <c r="D3" s="8"/>
      <c r="E3" s="8"/>
      <c r="F3" s="8"/>
    </row>
    <row r="4" spans="1:6" x14ac:dyDescent="0.25">
      <c r="A4" s="9">
        <v>60000</v>
      </c>
      <c r="B4" s="10">
        <v>5</v>
      </c>
      <c r="C4" s="11">
        <f>A4</f>
        <v>60000</v>
      </c>
      <c r="D4" s="8"/>
      <c r="E4" s="8"/>
      <c r="F4" s="8"/>
    </row>
    <row r="5" spans="1:6" x14ac:dyDescent="0.25">
      <c r="A5" s="9">
        <v>60000</v>
      </c>
      <c r="B5" s="10">
        <v>4</v>
      </c>
      <c r="C5" s="11">
        <f>A5/B2</f>
        <v>30000</v>
      </c>
      <c r="D5" s="8"/>
      <c r="E5" s="8"/>
      <c r="F5" s="8"/>
    </row>
    <row r="6" spans="1:6" x14ac:dyDescent="0.25">
      <c r="A6" s="8"/>
      <c r="B6" s="8"/>
      <c r="C6" s="8"/>
      <c r="D6" s="8"/>
      <c r="E6" s="8"/>
      <c r="F6" s="8"/>
    </row>
    <row r="7" spans="1:6" x14ac:dyDescent="0.25">
      <c r="A7" s="8"/>
      <c r="B7" s="8"/>
      <c r="C7" s="8"/>
      <c r="D7" s="8"/>
      <c r="E7" s="8"/>
      <c r="F7" s="8"/>
    </row>
    <row r="8" spans="1:6" x14ac:dyDescent="0.25">
      <c r="A8" s="115" t="s">
        <v>51</v>
      </c>
      <c r="B8" s="115"/>
      <c r="C8" s="115"/>
      <c r="D8" s="115"/>
      <c r="E8" s="115"/>
      <c r="F8" s="12"/>
    </row>
    <row r="10" spans="1:6" x14ac:dyDescent="0.25">
      <c r="A10" s="13" t="s">
        <v>52</v>
      </c>
    </row>
  </sheetData>
  <mergeCells count="1">
    <mergeCell ref="A8:E8"/>
  </mergeCells>
  <pageMargins left="0.7" right="0.7" top="0.78750000000000009" bottom="0.78750000000000009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5"/>
  <sheetViews>
    <sheetView zoomScaleNormal="100" workbookViewId="0">
      <selection activeCell="E7" sqref="E7"/>
    </sheetView>
  </sheetViews>
  <sheetFormatPr defaultRowHeight="15" x14ac:dyDescent="0.25"/>
  <cols>
    <col min="1" max="1" width="10.7109375" customWidth="1"/>
    <col min="2" max="8" width="8.7109375" customWidth="1"/>
    <col min="9" max="9" width="8" customWidth="1"/>
    <col min="10" max="10" width="11.42578125"/>
    <col min="11" max="11" width="16.140625" customWidth="1"/>
    <col min="12" max="12" width="11" customWidth="1"/>
    <col min="13" max="13" width="11.140625" customWidth="1"/>
    <col min="14" max="14" width="12" customWidth="1"/>
    <col min="15" max="15" width="11" customWidth="1"/>
    <col min="16" max="1025" width="8.7109375" customWidth="1"/>
  </cols>
  <sheetData>
    <row r="1" spans="1:15" x14ac:dyDescent="0.25">
      <c r="A1" s="116" t="s">
        <v>53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5" ht="16.5" thickTop="1" thickBot="1" x14ac:dyDescent="0.3">
      <c r="A2" s="14" t="s">
        <v>54</v>
      </c>
      <c r="B2" s="15" t="s">
        <v>55</v>
      </c>
      <c r="C2" s="15" t="s">
        <v>56</v>
      </c>
      <c r="D2" s="15" t="s">
        <v>57</v>
      </c>
      <c r="E2" s="15" t="s">
        <v>58</v>
      </c>
      <c r="F2" s="15" t="s">
        <v>59</v>
      </c>
      <c r="G2" s="15" t="s">
        <v>60</v>
      </c>
      <c r="H2" s="15" t="s">
        <v>61</v>
      </c>
      <c r="I2" s="15" t="s">
        <v>62</v>
      </c>
      <c r="J2" s="15" t="s">
        <v>63</v>
      </c>
      <c r="K2" s="16" t="s">
        <v>64</v>
      </c>
      <c r="L2" s="15" t="s">
        <v>65</v>
      </c>
      <c r="M2" s="15" t="s">
        <v>66</v>
      </c>
      <c r="N2" s="15" t="s">
        <v>67</v>
      </c>
      <c r="O2" s="17" t="s">
        <v>68</v>
      </c>
    </row>
    <row r="3" spans="1:15" ht="15.75" thickTop="1" x14ac:dyDescent="0.25">
      <c r="A3" s="18" t="s">
        <v>69</v>
      </c>
      <c r="B3" s="19">
        <v>83</v>
      </c>
      <c r="C3" s="19">
        <v>60</v>
      </c>
      <c r="D3" s="19">
        <v>70</v>
      </c>
      <c r="E3" s="19">
        <v>34</v>
      </c>
      <c r="F3" s="19">
        <v>46</v>
      </c>
      <c r="G3" s="19">
        <v>65</v>
      </c>
      <c r="H3" s="20">
        <f t="shared" ref="H3:H8" si="0">SUM(B3:G3)</f>
        <v>358</v>
      </c>
      <c r="I3" s="21"/>
      <c r="J3" s="22">
        <v>350</v>
      </c>
      <c r="K3" s="99"/>
      <c r="L3" s="100"/>
      <c r="M3" s="100"/>
      <c r="N3" s="100"/>
      <c r="O3" s="100"/>
    </row>
    <row r="4" spans="1:15" x14ac:dyDescent="0.25">
      <c r="A4" s="23" t="s">
        <v>70</v>
      </c>
      <c r="B4" s="24">
        <v>63</v>
      </c>
      <c r="C4" s="24">
        <v>70</v>
      </c>
      <c r="D4" s="24">
        <v>81</v>
      </c>
      <c r="E4" s="24">
        <v>64</v>
      </c>
      <c r="F4" s="24">
        <v>32</v>
      </c>
      <c r="G4" s="24">
        <v>45</v>
      </c>
      <c r="H4" s="25">
        <f t="shared" si="0"/>
        <v>355</v>
      </c>
      <c r="I4" s="97"/>
      <c r="J4" s="24">
        <v>550</v>
      </c>
      <c r="K4" s="101"/>
      <c r="L4" s="102"/>
      <c r="M4" s="102"/>
      <c r="N4" s="102"/>
      <c r="O4" s="102"/>
    </row>
    <row r="5" spans="1:15" x14ac:dyDescent="0.25">
      <c r="A5" s="23" t="s">
        <v>71</v>
      </c>
      <c r="B5" s="24">
        <v>50</v>
      </c>
      <c r="C5" s="24">
        <v>65</v>
      </c>
      <c r="D5" s="24">
        <v>65</v>
      </c>
      <c r="E5" s="24">
        <v>48</v>
      </c>
      <c r="F5" s="24">
        <v>69</v>
      </c>
      <c r="G5" s="24">
        <v>42</v>
      </c>
      <c r="H5" s="25">
        <f t="shared" si="0"/>
        <v>339</v>
      </c>
      <c r="I5" s="97"/>
      <c r="J5" s="24">
        <v>290</v>
      </c>
      <c r="K5" s="101"/>
      <c r="L5" s="102"/>
      <c r="M5" s="102"/>
      <c r="N5" s="102"/>
      <c r="O5" s="102"/>
    </row>
    <row r="6" spans="1:15" x14ac:dyDescent="0.25">
      <c r="A6" s="23" t="s">
        <v>72</v>
      </c>
      <c r="B6" s="24">
        <v>50</v>
      </c>
      <c r="C6" s="24">
        <v>75</v>
      </c>
      <c r="D6" s="24">
        <v>55</v>
      </c>
      <c r="E6" s="24">
        <v>57</v>
      </c>
      <c r="F6" s="24">
        <v>62</v>
      </c>
      <c r="G6" s="24">
        <v>49</v>
      </c>
      <c r="H6" s="25">
        <f t="shared" si="0"/>
        <v>348</v>
      </c>
      <c r="I6" s="97"/>
      <c r="J6" s="24">
        <v>420</v>
      </c>
      <c r="K6" s="101"/>
      <c r="L6" s="102"/>
      <c r="M6" s="102"/>
      <c r="N6" s="102"/>
      <c r="O6" s="102"/>
    </row>
    <row r="7" spans="1:15" x14ac:dyDescent="0.25">
      <c r="A7" s="23" t="s">
        <v>73</v>
      </c>
      <c r="B7" s="24">
        <v>43</v>
      </c>
      <c r="C7" s="24">
        <v>26</v>
      </c>
      <c r="D7" s="24">
        <v>22</v>
      </c>
      <c r="E7" s="24">
        <v>38</v>
      </c>
      <c r="F7" s="24">
        <v>42</v>
      </c>
      <c r="G7" s="24">
        <v>31</v>
      </c>
      <c r="H7" s="25">
        <f t="shared" si="0"/>
        <v>202</v>
      </c>
      <c r="I7" s="97"/>
      <c r="J7" s="24">
        <v>600</v>
      </c>
      <c r="K7" s="101"/>
      <c r="L7" s="102"/>
      <c r="M7" s="102"/>
      <c r="N7" s="102"/>
      <c r="O7" s="102"/>
    </row>
    <row r="8" spans="1:15" ht="15.75" thickBot="1" x14ac:dyDescent="0.3">
      <c r="A8" s="26" t="s">
        <v>74</v>
      </c>
      <c r="B8" s="27">
        <v>48</v>
      </c>
      <c r="C8" s="27">
        <v>56</v>
      </c>
      <c r="D8" s="27">
        <v>34</v>
      </c>
      <c r="E8" s="27">
        <v>30</v>
      </c>
      <c r="F8" s="27">
        <v>21</v>
      </c>
      <c r="G8" s="27">
        <v>29</v>
      </c>
      <c r="H8" s="28">
        <f t="shared" si="0"/>
        <v>218</v>
      </c>
      <c r="I8" s="98"/>
      <c r="J8" s="29">
        <v>850</v>
      </c>
      <c r="K8" s="103"/>
      <c r="L8" s="104"/>
      <c r="M8" s="104"/>
      <c r="N8" s="104"/>
      <c r="O8" s="104"/>
    </row>
    <row r="9" spans="1:15" ht="16.5" thickTop="1" thickBot="1" x14ac:dyDescent="0.3">
      <c r="A9" s="30" t="s">
        <v>75</v>
      </c>
      <c r="B9" s="31"/>
      <c r="C9" s="31"/>
      <c r="D9" s="31"/>
      <c r="E9" s="31"/>
      <c r="F9" s="31"/>
      <c r="G9" s="31"/>
      <c r="H9" s="31"/>
      <c r="I9" s="63"/>
      <c r="J9" s="31"/>
      <c r="K9" s="32"/>
      <c r="L9" s="33"/>
      <c r="M9" s="34"/>
      <c r="N9" s="31"/>
      <c r="O9" s="35"/>
    </row>
    <row r="11" spans="1:15" x14ac:dyDescent="0.25">
      <c r="A11" t="s">
        <v>76</v>
      </c>
      <c r="B11">
        <v>27.43</v>
      </c>
      <c r="G11" s="5" t="s">
        <v>77</v>
      </c>
      <c r="H11" s="6"/>
    </row>
    <row r="12" spans="1:15" x14ac:dyDescent="0.25">
      <c r="A12" t="s">
        <v>78</v>
      </c>
      <c r="B12">
        <v>20.18</v>
      </c>
    </row>
    <row r="13" spans="1:15" x14ac:dyDescent="0.25">
      <c r="A13" t="s">
        <v>79</v>
      </c>
      <c r="B13">
        <v>34.56</v>
      </c>
    </row>
    <row r="14" spans="1:15" x14ac:dyDescent="0.25">
      <c r="A14" t="s">
        <v>80</v>
      </c>
      <c r="B14">
        <v>22.57</v>
      </c>
    </row>
    <row r="18" spans="1:7" x14ac:dyDescent="0.25">
      <c r="A18" s="117" t="s">
        <v>81</v>
      </c>
      <c r="B18" s="117"/>
      <c r="C18" s="117"/>
      <c r="D18" s="117"/>
      <c r="E18" s="117"/>
      <c r="F18" s="117"/>
      <c r="G18" s="117"/>
    </row>
    <row r="19" spans="1:7" ht="15.75" thickBot="1" x14ac:dyDescent="0.3">
      <c r="A19" s="36" t="s">
        <v>54</v>
      </c>
      <c r="B19" s="37" t="s">
        <v>55</v>
      </c>
      <c r="C19" s="37" t="s">
        <v>56</v>
      </c>
      <c r="D19" s="37" t="s">
        <v>57</v>
      </c>
      <c r="E19" s="37" t="s">
        <v>58</v>
      </c>
      <c r="F19" s="37" t="s">
        <v>59</v>
      </c>
      <c r="G19" s="38" t="s">
        <v>60</v>
      </c>
    </row>
    <row r="20" spans="1:7" ht="15.75" thickBot="1" x14ac:dyDescent="0.3">
      <c r="A20" s="39" t="s">
        <v>69</v>
      </c>
      <c r="B20" s="40"/>
      <c r="C20" s="40"/>
      <c r="D20" s="40"/>
      <c r="E20" s="40"/>
      <c r="F20" s="40"/>
      <c r="G20" s="105"/>
    </row>
    <row r="21" spans="1:7" ht="15.75" thickBot="1" x14ac:dyDescent="0.3">
      <c r="A21" s="41" t="s">
        <v>70</v>
      </c>
      <c r="B21" s="40"/>
      <c r="C21" s="40"/>
      <c r="D21" s="40"/>
      <c r="E21" s="40"/>
      <c r="F21" s="40"/>
      <c r="G21" s="105"/>
    </row>
    <row r="22" spans="1:7" ht="15.75" thickBot="1" x14ac:dyDescent="0.3">
      <c r="A22" s="41" t="s">
        <v>71</v>
      </c>
      <c r="B22" s="40"/>
      <c r="C22" s="40"/>
      <c r="D22" s="40"/>
      <c r="E22" s="40"/>
      <c r="F22" s="40"/>
      <c r="G22" s="105"/>
    </row>
    <row r="23" spans="1:7" ht="15.75" thickBot="1" x14ac:dyDescent="0.3">
      <c r="A23" s="41" t="s">
        <v>72</v>
      </c>
      <c r="B23" s="40"/>
      <c r="C23" s="40"/>
      <c r="D23" s="40"/>
      <c r="E23" s="40"/>
      <c r="F23" s="40"/>
      <c r="G23" s="105"/>
    </row>
    <row r="24" spans="1:7" ht="15.75" thickBot="1" x14ac:dyDescent="0.3">
      <c r="A24" s="41" t="s">
        <v>82</v>
      </c>
      <c r="B24" s="40"/>
      <c r="C24" s="40"/>
      <c r="D24" s="40"/>
      <c r="E24" s="40"/>
      <c r="F24" s="40"/>
      <c r="G24" s="105"/>
    </row>
    <row r="25" spans="1:7" ht="15.75" thickBot="1" x14ac:dyDescent="0.3">
      <c r="A25" s="42" t="s">
        <v>74</v>
      </c>
      <c r="B25" s="106"/>
      <c r="C25" s="106"/>
      <c r="D25" s="106"/>
      <c r="E25" s="106"/>
      <c r="F25" s="106"/>
      <c r="G25" s="107"/>
    </row>
  </sheetData>
  <mergeCells count="2">
    <mergeCell ref="A1:O1"/>
    <mergeCell ref="A18:G18"/>
  </mergeCells>
  <pageMargins left="0.7" right="0.7" top="0.78750000000000009" bottom="0.78750000000000009" header="0.51180555555555496" footer="0.51180555555555496"/>
  <pageSetup paperSize="9" firstPageNumber="0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"/>
  <sheetViews>
    <sheetView zoomScaleNormal="100" workbookViewId="0">
      <selection activeCell="L28" sqref="L28"/>
    </sheetView>
  </sheetViews>
  <sheetFormatPr defaultRowHeight="15" x14ac:dyDescent="0.25"/>
  <cols>
    <col min="1" max="1" width="8.7109375" customWidth="1"/>
    <col min="2" max="2" width="11.140625" customWidth="1"/>
    <col min="3" max="4" width="8.7109375" customWidth="1"/>
    <col min="5" max="5" width="13.42578125" customWidth="1"/>
    <col min="6" max="11" width="8.7109375" customWidth="1"/>
    <col min="12" max="12" width="9.7109375" customWidth="1"/>
    <col min="13" max="13" width="10.85546875" customWidth="1"/>
    <col min="14" max="14" width="8.7109375" customWidth="1"/>
    <col min="15" max="15" width="12.85546875" customWidth="1"/>
    <col min="16" max="1025" width="8.7109375" customWidth="1"/>
  </cols>
  <sheetData>
    <row r="1" spans="1:15" x14ac:dyDescent="0.25">
      <c r="A1" s="43" t="s">
        <v>83</v>
      </c>
      <c r="B1" s="43" t="s">
        <v>84</v>
      </c>
      <c r="C1" s="43" t="s">
        <v>85</v>
      </c>
      <c r="D1" s="43" t="s">
        <v>86</v>
      </c>
      <c r="E1" s="43" t="s">
        <v>87</v>
      </c>
      <c r="G1" s="43" t="s">
        <v>83</v>
      </c>
      <c r="H1" s="43" t="s">
        <v>86</v>
      </c>
    </row>
    <row r="2" spans="1:15" x14ac:dyDescent="0.25">
      <c r="A2" s="44">
        <v>1</v>
      </c>
      <c r="B2" s="25" t="s">
        <v>88</v>
      </c>
      <c r="C2" s="45">
        <v>200</v>
      </c>
      <c r="D2" s="46"/>
      <c r="E2" s="45"/>
      <c r="F2" s="47"/>
      <c r="G2" s="25">
        <v>1</v>
      </c>
      <c r="H2" s="48">
        <v>0.1</v>
      </c>
    </row>
    <row r="3" spans="1:15" x14ac:dyDescent="0.25">
      <c r="A3" s="44">
        <v>2</v>
      </c>
      <c r="B3" s="25" t="s">
        <v>89</v>
      </c>
      <c r="C3" s="45">
        <v>4000</v>
      </c>
      <c r="D3" s="46"/>
      <c r="E3" s="45"/>
      <c r="G3" s="25">
        <v>2</v>
      </c>
      <c r="H3" s="48">
        <v>0.6</v>
      </c>
    </row>
    <row r="4" spans="1:15" x14ac:dyDescent="0.25">
      <c r="A4" s="44">
        <v>1</v>
      </c>
      <c r="B4" s="25" t="s">
        <v>90</v>
      </c>
      <c r="C4" s="45">
        <v>250</v>
      </c>
      <c r="D4" s="46"/>
      <c r="E4" s="45"/>
    </row>
    <row r="5" spans="1:15" x14ac:dyDescent="0.25">
      <c r="A5" s="44">
        <v>2</v>
      </c>
      <c r="B5" s="25" t="s">
        <v>91</v>
      </c>
      <c r="C5" s="45">
        <v>3800</v>
      </c>
      <c r="D5" s="46"/>
      <c r="E5" s="45"/>
    </row>
    <row r="6" spans="1:15" x14ac:dyDescent="0.25">
      <c r="A6" s="44">
        <v>2</v>
      </c>
      <c r="B6" s="25" t="s">
        <v>92</v>
      </c>
      <c r="C6" s="45">
        <v>1000</v>
      </c>
      <c r="D6" s="46"/>
      <c r="E6" s="45"/>
      <c r="H6" s="109" t="s">
        <v>93</v>
      </c>
      <c r="I6" s="109"/>
      <c r="J6" s="109"/>
      <c r="K6" s="109"/>
      <c r="L6" s="109"/>
      <c r="M6" s="84"/>
      <c r="N6" s="84"/>
      <c r="O6" s="84"/>
    </row>
    <row r="7" spans="1:15" x14ac:dyDescent="0.25">
      <c r="A7" s="44">
        <v>2</v>
      </c>
      <c r="B7" s="25" t="s">
        <v>94</v>
      </c>
      <c r="C7" s="45">
        <v>400</v>
      </c>
      <c r="D7" s="46"/>
      <c r="E7" s="45"/>
      <c r="H7" s="84"/>
      <c r="I7" s="84"/>
      <c r="J7" s="84"/>
      <c r="K7" s="84"/>
      <c r="L7" s="84"/>
      <c r="M7" s="84"/>
      <c r="N7" s="84"/>
      <c r="O7" s="84"/>
    </row>
    <row r="8" spans="1:15" x14ac:dyDescent="0.25">
      <c r="A8" s="44">
        <v>1</v>
      </c>
      <c r="B8" s="25" t="s">
        <v>95</v>
      </c>
      <c r="C8" s="45">
        <v>150</v>
      </c>
      <c r="D8" s="46"/>
      <c r="E8" s="45"/>
      <c r="H8" s="109" t="s">
        <v>96</v>
      </c>
      <c r="I8" s="109"/>
      <c r="J8" s="109"/>
      <c r="K8" s="109"/>
      <c r="L8" s="109"/>
      <c r="M8" s="109"/>
      <c r="N8" s="109"/>
      <c r="O8" s="109"/>
    </row>
    <row r="9" spans="1:15" x14ac:dyDescent="0.25">
      <c r="A9" s="44">
        <v>1</v>
      </c>
      <c r="B9" s="25" t="s">
        <v>97</v>
      </c>
      <c r="C9" s="45">
        <v>300</v>
      </c>
      <c r="D9" s="46"/>
      <c r="E9" s="45"/>
    </row>
    <row r="10" spans="1:15" x14ac:dyDescent="0.25">
      <c r="D10" s="49" t="s">
        <v>61</v>
      </c>
      <c r="E10" s="50">
        <f>SUM(E2:E9)</f>
        <v>0</v>
      </c>
    </row>
  </sheetData>
  <mergeCells count="2">
    <mergeCell ref="H6:L6"/>
    <mergeCell ref="H8:O8"/>
  </mergeCells>
  <pageMargins left="0.7" right="0.7" top="0.78750000000000009" bottom="0.78750000000000009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50"/>
  <sheetViews>
    <sheetView workbookViewId="0">
      <selection activeCell="E16" sqref="E16"/>
    </sheetView>
  </sheetViews>
  <sheetFormatPr defaultRowHeight="15" x14ac:dyDescent="0.25"/>
  <cols>
    <col min="1" max="1" width="14.28515625" customWidth="1"/>
    <col min="2" max="2" width="17" customWidth="1"/>
    <col min="3" max="3" width="11.42578125"/>
    <col min="4" max="4" width="11" customWidth="1"/>
    <col min="5" max="5" width="8" customWidth="1"/>
    <col min="6" max="6" width="10.85546875" customWidth="1"/>
    <col min="7" max="8" width="9.140625" customWidth="1"/>
    <col min="9" max="9" width="68.140625" customWidth="1"/>
    <col min="10" max="1025" width="9.140625" customWidth="1"/>
  </cols>
  <sheetData>
    <row r="1" spans="1:9" x14ac:dyDescent="0.25">
      <c r="A1" s="118" t="s">
        <v>98</v>
      </c>
      <c r="B1" s="118"/>
      <c r="C1" s="118"/>
      <c r="D1" s="118"/>
      <c r="E1" s="118"/>
      <c r="F1" s="118"/>
    </row>
    <row r="2" spans="1:9" ht="15.75" thickBot="1" x14ac:dyDescent="0.3">
      <c r="A2" s="51"/>
      <c r="B2" s="51"/>
      <c r="C2" s="51"/>
      <c r="D2" s="51"/>
      <c r="E2" s="51"/>
      <c r="F2" s="51"/>
    </row>
    <row r="3" spans="1:9" ht="15" customHeight="1" thickBot="1" x14ac:dyDescent="0.3">
      <c r="A3" s="87" t="s">
        <v>99</v>
      </c>
      <c r="B3" s="87" t="s">
        <v>100</v>
      </c>
      <c r="C3" s="87" t="s">
        <v>101</v>
      </c>
      <c r="D3" s="87" t="s">
        <v>102</v>
      </c>
      <c r="E3" s="87" t="s">
        <v>85</v>
      </c>
      <c r="F3" s="87" t="s">
        <v>75</v>
      </c>
      <c r="H3" s="85" t="s">
        <v>103</v>
      </c>
      <c r="I3" s="119" t="s">
        <v>104</v>
      </c>
    </row>
    <row r="4" spans="1:9" x14ac:dyDescent="0.25">
      <c r="A4" s="88" t="s">
        <v>105</v>
      </c>
      <c r="B4" s="88" t="s">
        <v>106</v>
      </c>
      <c r="C4" s="89">
        <v>41277</v>
      </c>
      <c r="D4" s="88">
        <v>2</v>
      </c>
      <c r="E4" s="90">
        <v>320</v>
      </c>
      <c r="F4" s="88"/>
      <c r="G4" s="55"/>
      <c r="H4" s="86"/>
      <c r="I4" s="119"/>
    </row>
    <row r="5" spans="1:9" x14ac:dyDescent="0.25">
      <c r="A5" s="52" t="s">
        <v>107</v>
      </c>
      <c r="B5" s="52" t="s">
        <v>108</v>
      </c>
      <c r="C5" s="53">
        <v>41278</v>
      </c>
      <c r="D5" s="52">
        <v>1</v>
      </c>
      <c r="E5" s="54">
        <v>8900</v>
      </c>
      <c r="F5" s="52"/>
      <c r="G5" s="55"/>
      <c r="H5" s="66"/>
      <c r="I5" s="66"/>
    </row>
    <row r="6" spans="1:9" ht="15" customHeight="1" x14ac:dyDescent="0.25">
      <c r="A6" s="91" t="s">
        <v>105</v>
      </c>
      <c r="B6" s="91" t="s">
        <v>109</v>
      </c>
      <c r="C6" s="92">
        <v>41279</v>
      </c>
      <c r="D6" s="91">
        <v>3</v>
      </c>
      <c r="E6" s="93">
        <v>150</v>
      </c>
      <c r="F6" s="91"/>
      <c r="G6" s="55"/>
      <c r="H6" s="85" t="s">
        <v>110</v>
      </c>
      <c r="I6" s="119" t="s">
        <v>111</v>
      </c>
    </row>
    <row r="7" spans="1:9" x14ac:dyDescent="0.25">
      <c r="A7" s="52" t="s">
        <v>112</v>
      </c>
      <c r="B7" s="52" t="s">
        <v>113</v>
      </c>
      <c r="C7" s="53">
        <v>41280</v>
      </c>
      <c r="D7" s="52">
        <v>2</v>
      </c>
      <c r="E7" s="54">
        <v>980</v>
      </c>
      <c r="F7" s="52"/>
      <c r="G7" s="55"/>
      <c r="H7" s="86"/>
      <c r="I7" s="119"/>
    </row>
    <row r="8" spans="1:9" x14ac:dyDescent="0.25">
      <c r="A8" s="91" t="s">
        <v>112</v>
      </c>
      <c r="B8" s="91" t="s">
        <v>114</v>
      </c>
      <c r="C8" s="92">
        <v>41281</v>
      </c>
      <c r="D8" s="91">
        <v>2</v>
      </c>
      <c r="E8" s="93">
        <v>1890</v>
      </c>
      <c r="F8" s="91"/>
      <c r="G8" s="55"/>
    </row>
    <row r="9" spans="1:9" x14ac:dyDescent="0.25">
      <c r="A9" s="52" t="s">
        <v>107</v>
      </c>
      <c r="B9" s="52" t="s">
        <v>115</v>
      </c>
      <c r="C9" s="53">
        <v>41284</v>
      </c>
      <c r="D9" s="52">
        <v>2</v>
      </c>
      <c r="E9" s="54">
        <v>6100</v>
      </c>
      <c r="F9" s="52"/>
      <c r="G9" s="55"/>
    </row>
    <row r="10" spans="1:9" x14ac:dyDescent="0.25">
      <c r="A10" s="91" t="s">
        <v>105</v>
      </c>
      <c r="B10" s="91" t="s">
        <v>106</v>
      </c>
      <c r="C10" s="92">
        <v>41285</v>
      </c>
      <c r="D10" s="91">
        <v>1</v>
      </c>
      <c r="E10" s="93">
        <v>320</v>
      </c>
      <c r="F10" s="91"/>
      <c r="G10" s="55"/>
    </row>
    <row r="11" spans="1:9" x14ac:dyDescent="0.25">
      <c r="A11" s="52" t="s">
        <v>105</v>
      </c>
      <c r="B11" s="52" t="s">
        <v>116</v>
      </c>
      <c r="C11" s="53">
        <v>41285</v>
      </c>
      <c r="D11" s="52">
        <v>4</v>
      </c>
      <c r="E11" s="54">
        <v>120</v>
      </c>
      <c r="F11" s="52"/>
      <c r="G11" s="55"/>
    </row>
    <row r="12" spans="1:9" x14ac:dyDescent="0.25">
      <c r="A12" s="91" t="s">
        <v>112</v>
      </c>
      <c r="B12" s="91" t="s">
        <v>113</v>
      </c>
      <c r="C12" s="92">
        <v>41285</v>
      </c>
      <c r="D12" s="91">
        <v>2</v>
      </c>
      <c r="E12" s="93">
        <v>980</v>
      </c>
      <c r="F12" s="91"/>
      <c r="G12" s="55"/>
    </row>
    <row r="13" spans="1:9" x14ac:dyDescent="0.25">
      <c r="A13" s="52" t="s">
        <v>112</v>
      </c>
      <c r="B13" s="52" t="s">
        <v>117</v>
      </c>
      <c r="C13" s="53">
        <v>41285</v>
      </c>
      <c r="D13" s="52">
        <v>2</v>
      </c>
      <c r="E13" s="54">
        <v>2200</v>
      </c>
      <c r="F13" s="52"/>
      <c r="G13" s="55"/>
    </row>
    <row r="14" spans="1:9" x14ac:dyDescent="0.25">
      <c r="A14" s="91" t="s">
        <v>112</v>
      </c>
      <c r="B14" s="91" t="s">
        <v>118</v>
      </c>
      <c r="C14" s="92">
        <v>41286</v>
      </c>
      <c r="D14" s="91">
        <v>2</v>
      </c>
      <c r="E14" s="93">
        <v>1100</v>
      </c>
      <c r="F14" s="91"/>
      <c r="G14" s="55"/>
    </row>
    <row r="15" spans="1:9" x14ac:dyDescent="0.25">
      <c r="A15" s="52" t="s">
        <v>119</v>
      </c>
      <c r="B15" s="52" t="s">
        <v>120</v>
      </c>
      <c r="C15" s="53">
        <v>41287</v>
      </c>
      <c r="D15" s="52">
        <v>1</v>
      </c>
      <c r="E15" s="54">
        <v>2890</v>
      </c>
      <c r="F15" s="52"/>
      <c r="G15" s="55"/>
    </row>
    <row r="16" spans="1:9" x14ac:dyDescent="0.25">
      <c r="A16" s="91" t="s">
        <v>105</v>
      </c>
      <c r="B16" s="91" t="s">
        <v>121</v>
      </c>
      <c r="C16" s="92">
        <v>41288</v>
      </c>
      <c r="D16" s="91">
        <v>1</v>
      </c>
      <c r="E16" s="93">
        <v>390</v>
      </c>
      <c r="F16" s="91"/>
      <c r="G16" s="55"/>
    </row>
    <row r="17" spans="1:7" x14ac:dyDescent="0.25">
      <c r="A17" s="52" t="s">
        <v>112</v>
      </c>
      <c r="B17" s="52" t="s">
        <v>122</v>
      </c>
      <c r="C17" s="53">
        <v>41288</v>
      </c>
      <c r="D17" s="52">
        <v>1</v>
      </c>
      <c r="E17" s="52">
        <v>790</v>
      </c>
      <c r="F17" s="52"/>
      <c r="G17" s="55"/>
    </row>
    <row r="18" spans="1:7" x14ac:dyDescent="0.25">
      <c r="A18" s="91" t="s">
        <v>107</v>
      </c>
      <c r="B18" s="91" t="s">
        <v>123</v>
      </c>
      <c r="C18" s="92">
        <v>41289</v>
      </c>
      <c r="D18" s="91">
        <v>1</v>
      </c>
      <c r="E18" s="93">
        <v>8200</v>
      </c>
      <c r="F18" s="91"/>
      <c r="G18" s="55"/>
    </row>
    <row r="19" spans="1:7" x14ac:dyDescent="0.25">
      <c r="A19" s="52" t="s">
        <v>119</v>
      </c>
      <c r="B19" s="52" t="s">
        <v>124</v>
      </c>
      <c r="C19" s="53">
        <v>41289</v>
      </c>
      <c r="D19" s="52">
        <v>3</v>
      </c>
      <c r="E19" s="54">
        <v>3050</v>
      </c>
      <c r="F19" s="52"/>
      <c r="G19" s="55"/>
    </row>
    <row r="20" spans="1:7" x14ac:dyDescent="0.25">
      <c r="A20" s="91" t="s">
        <v>105</v>
      </c>
      <c r="B20" s="91" t="s">
        <v>109</v>
      </c>
      <c r="C20" s="92">
        <v>41291</v>
      </c>
      <c r="D20" s="91">
        <v>1</v>
      </c>
      <c r="E20" s="93">
        <v>150</v>
      </c>
      <c r="F20" s="91"/>
      <c r="G20" s="55"/>
    </row>
    <row r="21" spans="1:7" x14ac:dyDescent="0.25">
      <c r="A21" s="52" t="s">
        <v>119</v>
      </c>
      <c r="B21" s="52" t="s">
        <v>125</v>
      </c>
      <c r="C21" s="53">
        <v>41291</v>
      </c>
      <c r="D21" s="52">
        <v>1</v>
      </c>
      <c r="E21" s="54">
        <v>3800</v>
      </c>
      <c r="F21" s="52"/>
      <c r="G21" s="55"/>
    </row>
    <row r="22" spans="1:7" x14ac:dyDescent="0.25">
      <c r="A22" s="91" t="s">
        <v>119</v>
      </c>
      <c r="B22" s="91" t="s">
        <v>126</v>
      </c>
      <c r="C22" s="92">
        <v>41292</v>
      </c>
      <c r="D22" s="91">
        <v>1</v>
      </c>
      <c r="E22" s="93">
        <v>3800</v>
      </c>
      <c r="F22" s="91"/>
      <c r="G22" s="55"/>
    </row>
    <row r="23" spans="1:7" x14ac:dyDescent="0.25">
      <c r="A23" s="52" t="s">
        <v>119</v>
      </c>
      <c r="B23" s="52" t="s">
        <v>124</v>
      </c>
      <c r="C23" s="53">
        <v>41296</v>
      </c>
      <c r="D23" s="52">
        <v>2</v>
      </c>
      <c r="E23" s="54">
        <v>3050</v>
      </c>
      <c r="F23" s="52"/>
      <c r="G23" s="55"/>
    </row>
    <row r="24" spans="1:7" x14ac:dyDescent="0.25">
      <c r="A24" s="91" t="s">
        <v>112</v>
      </c>
      <c r="B24" s="91" t="s">
        <v>113</v>
      </c>
      <c r="C24" s="92">
        <v>41302</v>
      </c>
      <c r="D24" s="91">
        <v>2</v>
      </c>
      <c r="E24" s="93">
        <v>980</v>
      </c>
      <c r="F24" s="91"/>
      <c r="G24" s="55"/>
    </row>
    <row r="25" spans="1:7" x14ac:dyDescent="0.25">
      <c r="A25" s="52" t="s">
        <v>112</v>
      </c>
      <c r="B25" s="52" t="s">
        <v>127</v>
      </c>
      <c r="C25" s="53">
        <v>41303</v>
      </c>
      <c r="D25" s="52">
        <v>1</v>
      </c>
      <c r="E25" s="54">
        <v>2100</v>
      </c>
      <c r="F25" s="52"/>
      <c r="G25" s="55"/>
    </row>
    <row r="26" spans="1:7" x14ac:dyDescent="0.25">
      <c r="A26" s="91" t="s">
        <v>119</v>
      </c>
      <c r="B26" s="91" t="s">
        <v>128</v>
      </c>
      <c r="C26" s="92">
        <v>41305</v>
      </c>
      <c r="D26" s="91">
        <v>1</v>
      </c>
      <c r="E26" s="93">
        <v>3200</v>
      </c>
      <c r="F26" s="91"/>
      <c r="G26" s="55"/>
    </row>
    <row r="27" spans="1:7" x14ac:dyDescent="0.25">
      <c r="A27" s="52" t="s">
        <v>105</v>
      </c>
      <c r="B27" s="52" t="s">
        <v>129</v>
      </c>
      <c r="C27" s="53">
        <v>41310</v>
      </c>
      <c r="D27" s="52">
        <v>3</v>
      </c>
      <c r="E27" s="54">
        <v>490</v>
      </c>
      <c r="F27" s="52"/>
      <c r="G27" s="55"/>
    </row>
    <row r="28" spans="1:7" x14ac:dyDescent="0.25">
      <c r="A28" s="91" t="s">
        <v>119</v>
      </c>
      <c r="B28" s="91" t="s">
        <v>120</v>
      </c>
      <c r="C28" s="92">
        <v>41311</v>
      </c>
      <c r="D28" s="91">
        <v>3</v>
      </c>
      <c r="E28" s="93">
        <v>2890</v>
      </c>
      <c r="F28" s="91"/>
      <c r="G28" s="55"/>
    </row>
    <row r="29" spans="1:7" x14ac:dyDescent="0.25">
      <c r="A29" s="52" t="s">
        <v>112</v>
      </c>
      <c r="B29" s="52" t="s">
        <v>113</v>
      </c>
      <c r="C29" s="53">
        <v>41312</v>
      </c>
      <c r="D29" s="52">
        <v>1</v>
      </c>
      <c r="E29" s="54">
        <v>980</v>
      </c>
      <c r="F29" s="52"/>
      <c r="G29" s="55"/>
    </row>
    <row r="30" spans="1:7" x14ac:dyDescent="0.25">
      <c r="A30" s="91" t="s">
        <v>107</v>
      </c>
      <c r="B30" s="91" t="s">
        <v>130</v>
      </c>
      <c r="C30" s="92">
        <v>41313</v>
      </c>
      <c r="D30" s="91">
        <v>1</v>
      </c>
      <c r="E30" s="93">
        <v>5100</v>
      </c>
      <c r="F30" s="91"/>
      <c r="G30" s="55"/>
    </row>
    <row r="31" spans="1:7" x14ac:dyDescent="0.25">
      <c r="A31" s="52" t="s">
        <v>107</v>
      </c>
      <c r="B31" s="52" t="s">
        <v>131</v>
      </c>
      <c r="C31" s="53">
        <v>41315</v>
      </c>
      <c r="D31" s="52">
        <v>1</v>
      </c>
      <c r="E31" s="54">
        <v>4500</v>
      </c>
      <c r="F31" s="52"/>
      <c r="G31" s="55"/>
    </row>
    <row r="32" spans="1:7" x14ac:dyDescent="0.25">
      <c r="A32" s="91" t="s">
        <v>107</v>
      </c>
      <c r="B32" s="91" t="s">
        <v>130</v>
      </c>
      <c r="C32" s="92">
        <v>41316</v>
      </c>
      <c r="D32" s="91">
        <v>1</v>
      </c>
      <c r="E32" s="93">
        <v>5100</v>
      </c>
      <c r="F32" s="91"/>
      <c r="G32" s="55"/>
    </row>
    <row r="33" spans="1:7" x14ac:dyDescent="0.25">
      <c r="A33" s="52" t="s">
        <v>119</v>
      </c>
      <c r="B33" s="52" t="s">
        <v>132</v>
      </c>
      <c r="C33" s="53">
        <v>41316</v>
      </c>
      <c r="D33" s="52">
        <v>1</v>
      </c>
      <c r="E33" s="54">
        <v>2800</v>
      </c>
      <c r="F33" s="52"/>
      <c r="G33" s="55"/>
    </row>
    <row r="34" spans="1:7" x14ac:dyDescent="0.25">
      <c r="A34" s="91" t="s">
        <v>119</v>
      </c>
      <c r="B34" s="91" t="s">
        <v>133</v>
      </c>
      <c r="C34" s="92">
        <v>41316</v>
      </c>
      <c r="D34" s="91">
        <v>2</v>
      </c>
      <c r="E34" s="93">
        <v>3810</v>
      </c>
      <c r="F34" s="91"/>
      <c r="G34" s="55"/>
    </row>
    <row r="35" spans="1:7" x14ac:dyDescent="0.25">
      <c r="A35" s="52" t="s">
        <v>105</v>
      </c>
      <c r="B35" s="52" t="s">
        <v>116</v>
      </c>
      <c r="C35" s="53">
        <v>41319</v>
      </c>
      <c r="D35" s="52">
        <v>2</v>
      </c>
      <c r="E35" s="54">
        <v>120</v>
      </c>
      <c r="F35" s="52"/>
      <c r="G35" s="55"/>
    </row>
    <row r="36" spans="1:7" x14ac:dyDescent="0.25">
      <c r="A36" s="91" t="s">
        <v>107</v>
      </c>
      <c r="B36" s="91" t="s">
        <v>123</v>
      </c>
      <c r="C36" s="92">
        <v>41320</v>
      </c>
      <c r="D36" s="91">
        <v>1</v>
      </c>
      <c r="E36" s="93">
        <v>8200</v>
      </c>
      <c r="F36" s="91"/>
      <c r="G36" s="55"/>
    </row>
    <row r="37" spans="1:7" x14ac:dyDescent="0.25">
      <c r="A37" s="52" t="s">
        <v>105</v>
      </c>
      <c r="B37" s="52" t="s">
        <v>134</v>
      </c>
      <c r="C37" s="53">
        <v>41321</v>
      </c>
      <c r="D37" s="52">
        <v>4</v>
      </c>
      <c r="E37" s="54">
        <v>40</v>
      </c>
      <c r="F37" s="52"/>
      <c r="G37" s="55"/>
    </row>
    <row r="38" spans="1:7" x14ac:dyDescent="0.25">
      <c r="A38" s="91" t="s">
        <v>105</v>
      </c>
      <c r="B38" s="91" t="s">
        <v>135</v>
      </c>
      <c r="C38" s="92">
        <v>41323</v>
      </c>
      <c r="D38" s="91">
        <v>3</v>
      </c>
      <c r="E38" s="91">
        <v>230</v>
      </c>
      <c r="F38" s="91"/>
      <c r="G38" s="55"/>
    </row>
    <row r="39" spans="1:7" x14ac:dyDescent="0.25">
      <c r="A39" s="52" t="s">
        <v>105</v>
      </c>
      <c r="B39" s="52" t="s">
        <v>106</v>
      </c>
      <c r="C39" s="53">
        <v>41324</v>
      </c>
      <c r="D39" s="52">
        <v>4</v>
      </c>
      <c r="E39" s="54">
        <v>320</v>
      </c>
      <c r="F39" s="52"/>
      <c r="G39" s="55"/>
    </row>
    <row r="40" spans="1:7" x14ac:dyDescent="0.25">
      <c r="A40" s="91" t="s">
        <v>105</v>
      </c>
      <c r="B40" s="91" t="s">
        <v>136</v>
      </c>
      <c r="C40" s="92">
        <v>41326</v>
      </c>
      <c r="D40" s="91">
        <v>1</v>
      </c>
      <c r="E40" s="93">
        <v>250</v>
      </c>
      <c r="F40" s="91"/>
      <c r="G40" s="55"/>
    </row>
    <row r="41" spans="1:7" x14ac:dyDescent="0.25">
      <c r="A41" s="52" t="s">
        <v>112</v>
      </c>
      <c r="B41" s="52" t="s">
        <v>137</v>
      </c>
      <c r="C41" s="53">
        <v>41328</v>
      </c>
      <c r="D41" s="52">
        <v>2</v>
      </c>
      <c r="E41" s="54">
        <v>1200</v>
      </c>
      <c r="F41" s="52"/>
      <c r="G41" s="55"/>
    </row>
    <row r="42" spans="1:7" x14ac:dyDescent="0.25">
      <c r="A42" s="91" t="s">
        <v>119</v>
      </c>
      <c r="B42" s="91" t="s">
        <v>120</v>
      </c>
      <c r="C42" s="92">
        <v>41329</v>
      </c>
      <c r="D42" s="91">
        <v>2</v>
      </c>
      <c r="E42" s="93">
        <v>2890</v>
      </c>
      <c r="F42" s="91"/>
      <c r="G42" s="55"/>
    </row>
    <row r="43" spans="1:7" x14ac:dyDescent="0.25">
      <c r="A43" s="52" t="s">
        <v>119</v>
      </c>
      <c r="B43" s="52" t="s">
        <v>124</v>
      </c>
      <c r="C43" s="53">
        <v>41329</v>
      </c>
      <c r="D43" s="52">
        <v>2</v>
      </c>
      <c r="E43" s="54">
        <v>3050</v>
      </c>
      <c r="F43" s="52"/>
      <c r="G43" s="55"/>
    </row>
    <row r="44" spans="1:7" x14ac:dyDescent="0.25">
      <c r="A44" s="91" t="s">
        <v>105</v>
      </c>
      <c r="B44" s="91" t="s">
        <v>129</v>
      </c>
      <c r="C44" s="92">
        <v>41338</v>
      </c>
      <c r="D44" s="91">
        <v>2</v>
      </c>
      <c r="E44" s="93">
        <v>490</v>
      </c>
      <c r="F44" s="91"/>
      <c r="G44" s="55"/>
    </row>
    <row r="45" spans="1:7" x14ac:dyDescent="0.25">
      <c r="A45" s="52" t="s">
        <v>112</v>
      </c>
      <c r="B45" s="52" t="s">
        <v>138</v>
      </c>
      <c r="C45" s="53">
        <v>41338</v>
      </c>
      <c r="D45" s="52">
        <v>2</v>
      </c>
      <c r="E45" s="54">
        <v>1360</v>
      </c>
      <c r="F45" s="52"/>
      <c r="G45" s="55"/>
    </row>
    <row r="46" spans="1:7" x14ac:dyDescent="0.25">
      <c r="A46" s="91" t="s">
        <v>119</v>
      </c>
      <c r="B46" s="91" t="s">
        <v>139</v>
      </c>
      <c r="C46" s="92">
        <v>41338</v>
      </c>
      <c r="D46" s="91">
        <v>1</v>
      </c>
      <c r="E46" s="93">
        <v>2300</v>
      </c>
      <c r="F46" s="91"/>
      <c r="G46" s="55"/>
    </row>
    <row r="47" spans="1:7" x14ac:dyDescent="0.25">
      <c r="A47" s="52" t="s">
        <v>105</v>
      </c>
      <c r="B47" s="52" t="s">
        <v>140</v>
      </c>
      <c r="C47" s="53">
        <v>41339</v>
      </c>
      <c r="D47" s="52">
        <v>1</v>
      </c>
      <c r="E47" s="52">
        <v>410</v>
      </c>
      <c r="F47" s="52"/>
      <c r="G47" s="55"/>
    </row>
    <row r="48" spans="1:7" x14ac:dyDescent="0.25">
      <c r="A48" s="91" t="s">
        <v>112</v>
      </c>
      <c r="B48" s="91" t="s">
        <v>141</v>
      </c>
      <c r="C48" s="92">
        <v>41339</v>
      </c>
      <c r="D48" s="91">
        <v>1</v>
      </c>
      <c r="E48" s="93">
        <v>2800</v>
      </c>
      <c r="F48" s="91"/>
      <c r="G48" s="55"/>
    </row>
    <row r="49" spans="1:7" x14ac:dyDescent="0.25">
      <c r="A49" s="52" t="s">
        <v>112</v>
      </c>
      <c r="B49" s="52" t="s">
        <v>142</v>
      </c>
      <c r="C49" s="53">
        <v>41340</v>
      </c>
      <c r="D49" s="52">
        <v>2</v>
      </c>
      <c r="E49" s="54">
        <v>2350</v>
      </c>
      <c r="F49" s="52"/>
      <c r="G49" s="55"/>
    </row>
    <row r="50" spans="1:7" x14ac:dyDescent="0.25">
      <c r="A50" s="91" t="s">
        <v>112</v>
      </c>
      <c r="B50" s="91" t="s">
        <v>114</v>
      </c>
      <c r="C50" s="92">
        <v>41340</v>
      </c>
      <c r="D50" s="91">
        <v>1</v>
      </c>
      <c r="E50" s="93">
        <v>1890</v>
      </c>
      <c r="F50" s="91"/>
      <c r="G50" s="55"/>
    </row>
    <row r="51" spans="1:7" x14ac:dyDescent="0.25">
      <c r="A51" s="52" t="s">
        <v>105</v>
      </c>
      <c r="B51" s="52" t="s">
        <v>121</v>
      </c>
      <c r="C51" s="53">
        <v>41342</v>
      </c>
      <c r="D51" s="52">
        <v>4</v>
      </c>
      <c r="E51" s="54">
        <v>390</v>
      </c>
      <c r="F51" s="52"/>
      <c r="G51" s="55"/>
    </row>
    <row r="52" spans="1:7" x14ac:dyDescent="0.25">
      <c r="A52" s="91" t="s">
        <v>112</v>
      </c>
      <c r="B52" s="91" t="s">
        <v>117</v>
      </c>
      <c r="C52" s="92">
        <v>41342</v>
      </c>
      <c r="D52" s="91">
        <v>1</v>
      </c>
      <c r="E52" s="93">
        <v>2200</v>
      </c>
      <c r="F52" s="91"/>
      <c r="G52" s="55"/>
    </row>
    <row r="53" spans="1:7" x14ac:dyDescent="0.25">
      <c r="A53" s="52" t="s">
        <v>112</v>
      </c>
      <c r="B53" s="52" t="s">
        <v>143</v>
      </c>
      <c r="C53" s="53">
        <v>41343</v>
      </c>
      <c r="D53" s="52">
        <v>1</v>
      </c>
      <c r="E53" s="54">
        <v>1700</v>
      </c>
      <c r="F53" s="52"/>
      <c r="G53" s="55"/>
    </row>
    <row r="54" spans="1:7" x14ac:dyDescent="0.25">
      <c r="A54" s="91" t="s">
        <v>105</v>
      </c>
      <c r="B54" s="91" t="s">
        <v>144</v>
      </c>
      <c r="C54" s="92">
        <v>41344</v>
      </c>
      <c r="D54" s="91">
        <v>2</v>
      </c>
      <c r="E54" s="93">
        <v>490</v>
      </c>
      <c r="F54" s="91"/>
      <c r="G54" s="55"/>
    </row>
    <row r="55" spans="1:7" x14ac:dyDescent="0.25">
      <c r="A55" s="52" t="s">
        <v>112</v>
      </c>
      <c r="B55" s="52" t="s">
        <v>127</v>
      </c>
      <c r="C55" s="53">
        <v>41344</v>
      </c>
      <c r="D55" s="52">
        <v>2</v>
      </c>
      <c r="E55" s="54">
        <v>2100</v>
      </c>
      <c r="F55" s="52"/>
      <c r="G55" s="55"/>
    </row>
    <row r="56" spans="1:7" x14ac:dyDescent="0.25">
      <c r="A56" s="91" t="s">
        <v>112</v>
      </c>
      <c r="B56" s="91" t="s">
        <v>138</v>
      </c>
      <c r="C56" s="92">
        <v>41344</v>
      </c>
      <c r="D56" s="91">
        <v>4</v>
      </c>
      <c r="E56" s="93">
        <v>1360</v>
      </c>
      <c r="F56" s="91"/>
      <c r="G56" s="55"/>
    </row>
    <row r="57" spans="1:7" x14ac:dyDescent="0.25">
      <c r="A57" s="52" t="s">
        <v>105</v>
      </c>
      <c r="B57" s="52" t="s">
        <v>109</v>
      </c>
      <c r="C57" s="53">
        <v>41345</v>
      </c>
      <c r="D57" s="52">
        <v>4</v>
      </c>
      <c r="E57" s="54">
        <v>150</v>
      </c>
      <c r="F57" s="52"/>
      <c r="G57" s="55"/>
    </row>
    <row r="58" spans="1:7" x14ac:dyDescent="0.25">
      <c r="A58" s="91" t="s">
        <v>107</v>
      </c>
      <c r="B58" s="91" t="s">
        <v>115</v>
      </c>
      <c r="C58" s="92">
        <v>41345</v>
      </c>
      <c r="D58" s="91">
        <v>1</v>
      </c>
      <c r="E58" s="93">
        <v>6100</v>
      </c>
      <c r="F58" s="91"/>
      <c r="G58" s="55"/>
    </row>
    <row r="59" spans="1:7" x14ac:dyDescent="0.25">
      <c r="A59" s="52" t="s">
        <v>105</v>
      </c>
      <c r="B59" s="52" t="s">
        <v>134</v>
      </c>
      <c r="C59" s="53">
        <v>41349</v>
      </c>
      <c r="D59" s="52">
        <v>6</v>
      </c>
      <c r="E59" s="54">
        <v>40</v>
      </c>
      <c r="F59" s="52"/>
      <c r="G59" s="55"/>
    </row>
    <row r="60" spans="1:7" x14ac:dyDescent="0.25">
      <c r="A60" s="91" t="s">
        <v>112</v>
      </c>
      <c r="B60" s="91" t="s">
        <v>137</v>
      </c>
      <c r="C60" s="92">
        <v>41349</v>
      </c>
      <c r="D60" s="91">
        <v>2</v>
      </c>
      <c r="E60" s="93">
        <v>1200</v>
      </c>
      <c r="F60" s="91"/>
      <c r="G60" s="55"/>
    </row>
    <row r="61" spans="1:7" x14ac:dyDescent="0.25">
      <c r="A61" s="52" t="s">
        <v>105</v>
      </c>
      <c r="B61" s="52" t="s">
        <v>135</v>
      </c>
      <c r="C61" s="53">
        <v>41350</v>
      </c>
      <c r="D61" s="52">
        <v>2</v>
      </c>
      <c r="E61" s="52">
        <v>230</v>
      </c>
      <c r="F61" s="52"/>
      <c r="G61" s="55"/>
    </row>
    <row r="62" spans="1:7" x14ac:dyDescent="0.25">
      <c r="A62" s="91" t="s">
        <v>112</v>
      </c>
      <c r="B62" s="91" t="s">
        <v>118</v>
      </c>
      <c r="C62" s="92">
        <v>41350</v>
      </c>
      <c r="D62" s="91">
        <v>2</v>
      </c>
      <c r="E62" s="93">
        <v>1100</v>
      </c>
      <c r="F62" s="91"/>
      <c r="G62" s="55"/>
    </row>
    <row r="63" spans="1:7" x14ac:dyDescent="0.25">
      <c r="A63" s="52" t="s">
        <v>107</v>
      </c>
      <c r="B63" s="52" t="s">
        <v>130</v>
      </c>
      <c r="C63" s="53">
        <v>41353</v>
      </c>
      <c r="D63" s="52">
        <v>2</v>
      </c>
      <c r="E63" s="54">
        <v>5100</v>
      </c>
      <c r="F63" s="52"/>
      <c r="G63" s="55"/>
    </row>
    <row r="64" spans="1:7" x14ac:dyDescent="0.25">
      <c r="A64" s="91" t="s">
        <v>105</v>
      </c>
      <c r="B64" s="91" t="s">
        <v>140</v>
      </c>
      <c r="C64" s="92">
        <v>41355</v>
      </c>
      <c r="D64" s="91">
        <v>2</v>
      </c>
      <c r="E64" s="91">
        <v>410</v>
      </c>
      <c r="F64" s="91"/>
      <c r="G64" s="55"/>
    </row>
    <row r="65" spans="1:7" x14ac:dyDescent="0.25">
      <c r="A65" s="52" t="s">
        <v>112</v>
      </c>
      <c r="B65" s="52" t="s">
        <v>127</v>
      </c>
      <c r="C65" s="53">
        <v>41359</v>
      </c>
      <c r="D65" s="52">
        <v>4</v>
      </c>
      <c r="E65" s="54">
        <v>2100</v>
      </c>
      <c r="F65" s="52"/>
      <c r="G65" s="55"/>
    </row>
    <row r="66" spans="1:7" x14ac:dyDescent="0.25">
      <c r="A66" s="91" t="s">
        <v>119</v>
      </c>
      <c r="B66" s="91" t="s">
        <v>125</v>
      </c>
      <c r="C66" s="92">
        <v>41359</v>
      </c>
      <c r="D66" s="91">
        <v>3</v>
      </c>
      <c r="E66" s="93">
        <v>3800</v>
      </c>
      <c r="F66" s="91"/>
      <c r="G66" s="55"/>
    </row>
    <row r="67" spans="1:7" x14ac:dyDescent="0.25">
      <c r="A67" s="52" t="s">
        <v>112</v>
      </c>
      <c r="B67" s="52" t="s">
        <v>122</v>
      </c>
      <c r="C67" s="53">
        <v>41361</v>
      </c>
      <c r="D67" s="52">
        <v>2</v>
      </c>
      <c r="E67" s="52">
        <v>790</v>
      </c>
      <c r="F67" s="52"/>
      <c r="G67" s="55"/>
    </row>
    <row r="68" spans="1:7" x14ac:dyDescent="0.25">
      <c r="A68" s="91" t="s">
        <v>112</v>
      </c>
      <c r="B68" s="91" t="s">
        <v>141</v>
      </c>
      <c r="C68" s="92">
        <v>41361</v>
      </c>
      <c r="D68" s="91">
        <v>2</v>
      </c>
      <c r="E68" s="93">
        <v>2800</v>
      </c>
      <c r="F68" s="91"/>
      <c r="G68" s="55"/>
    </row>
    <row r="69" spans="1:7" x14ac:dyDescent="0.25">
      <c r="A69" s="52" t="s">
        <v>112</v>
      </c>
      <c r="B69" s="52" t="s">
        <v>117</v>
      </c>
      <c r="C69" s="53">
        <v>41363</v>
      </c>
      <c r="D69" s="52">
        <v>3</v>
      </c>
      <c r="E69" s="54">
        <v>2200</v>
      </c>
      <c r="F69" s="52"/>
      <c r="G69" s="55"/>
    </row>
    <row r="70" spans="1:7" x14ac:dyDescent="0.25">
      <c r="A70" s="91" t="s">
        <v>105</v>
      </c>
      <c r="B70" s="91" t="s">
        <v>145</v>
      </c>
      <c r="C70" s="92">
        <v>41365</v>
      </c>
      <c r="D70" s="91">
        <v>3</v>
      </c>
      <c r="E70" s="93">
        <v>220</v>
      </c>
      <c r="F70" s="91"/>
      <c r="G70" s="55"/>
    </row>
    <row r="71" spans="1:7" x14ac:dyDescent="0.25">
      <c r="A71" s="52" t="s">
        <v>105</v>
      </c>
      <c r="B71" s="52" t="s">
        <v>129</v>
      </c>
      <c r="C71" s="53">
        <v>41367</v>
      </c>
      <c r="D71" s="52">
        <v>4</v>
      </c>
      <c r="E71" s="54">
        <v>490</v>
      </c>
      <c r="F71" s="52"/>
      <c r="G71" s="55"/>
    </row>
    <row r="72" spans="1:7" x14ac:dyDescent="0.25">
      <c r="A72" s="91" t="s">
        <v>105</v>
      </c>
      <c r="B72" s="91" t="s">
        <v>144</v>
      </c>
      <c r="C72" s="92">
        <v>41367</v>
      </c>
      <c r="D72" s="91">
        <v>4</v>
      </c>
      <c r="E72" s="93">
        <v>490</v>
      </c>
      <c r="F72" s="91"/>
      <c r="G72" s="55"/>
    </row>
    <row r="73" spans="1:7" x14ac:dyDescent="0.25">
      <c r="A73" s="52" t="s">
        <v>105</v>
      </c>
      <c r="B73" s="52" t="s">
        <v>146</v>
      </c>
      <c r="C73" s="53">
        <v>41368</v>
      </c>
      <c r="D73" s="52">
        <v>5</v>
      </c>
      <c r="E73" s="54">
        <v>50</v>
      </c>
      <c r="F73" s="52"/>
      <c r="G73" s="55"/>
    </row>
    <row r="74" spans="1:7" x14ac:dyDescent="0.25">
      <c r="A74" s="91" t="s">
        <v>105</v>
      </c>
      <c r="B74" s="91" t="s">
        <v>116</v>
      </c>
      <c r="C74" s="92">
        <v>41368</v>
      </c>
      <c r="D74" s="91">
        <v>6</v>
      </c>
      <c r="E74" s="93">
        <v>120</v>
      </c>
      <c r="F74" s="91"/>
      <c r="G74" s="55"/>
    </row>
    <row r="75" spans="1:7" x14ac:dyDescent="0.25">
      <c r="A75" s="52" t="s">
        <v>112</v>
      </c>
      <c r="B75" s="52" t="s">
        <v>142</v>
      </c>
      <c r="C75" s="53">
        <v>41368</v>
      </c>
      <c r="D75" s="52">
        <v>1</v>
      </c>
      <c r="E75" s="54">
        <v>2350</v>
      </c>
      <c r="F75" s="52"/>
      <c r="G75" s="55"/>
    </row>
    <row r="76" spans="1:7" x14ac:dyDescent="0.25">
      <c r="A76" s="91" t="s">
        <v>119</v>
      </c>
      <c r="B76" s="91" t="s">
        <v>126</v>
      </c>
      <c r="C76" s="92">
        <v>41368</v>
      </c>
      <c r="D76" s="91">
        <v>1</v>
      </c>
      <c r="E76" s="93">
        <v>3800</v>
      </c>
      <c r="F76" s="91"/>
      <c r="G76" s="55"/>
    </row>
    <row r="77" spans="1:7" x14ac:dyDescent="0.25">
      <c r="A77" s="52" t="s">
        <v>105</v>
      </c>
      <c r="B77" s="52" t="s">
        <v>136</v>
      </c>
      <c r="C77" s="53">
        <v>41369</v>
      </c>
      <c r="D77" s="52">
        <v>3</v>
      </c>
      <c r="E77" s="54">
        <v>250</v>
      </c>
      <c r="F77" s="52"/>
      <c r="G77" s="55"/>
    </row>
    <row r="78" spans="1:7" x14ac:dyDescent="0.25">
      <c r="A78" s="91" t="s">
        <v>112</v>
      </c>
      <c r="B78" s="91" t="s">
        <v>143</v>
      </c>
      <c r="C78" s="92">
        <v>41369</v>
      </c>
      <c r="D78" s="91">
        <v>3</v>
      </c>
      <c r="E78" s="93">
        <v>1700</v>
      </c>
      <c r="F78" s="91"/>
      <c r="G78" s="55"/>
    </row>
    <row r="79" spans="1:7" x14ac:dyDescent="0.25">
      <c r="A79" s="52" t="s">
        <v>105</v>
      </c>
      <c r="B79" s="52" t="s">
        <v>121</v>
      </c>
      <c r="C79" s="53">
        <v>41370</v>
      </c>
      <c r="D79" s="52">
        <v>4</v>
      </c>
      <c r="E79" s="54">
        <v>390</v>
      </c>
      <c r="F79" s="52"/>
      <c r="G79" s="55"/>
    </row>
    <row r="80" spans="1:7" x14ac:dyDescent="0.25">
      <c r="A80" s="91" t="s">
        <v>105</v>
      </c>
      <c r="B80" s="91" t="s">
        <v>135</v>
      </c>
      <c r="C80" s="92">
        <v>41373</v>
      </c>
      <c r="D80" s="91">
        <v>4</v>
      </c>
      <c r="E80" s="91">
        <v>230</v>
      </c>
      <c r="F80" s="91"/>
      <c r="G80" s="55"/>
    </row>
    <row r="81" spans="1:7" x14ac:dyDescent="0.25">
      <c r="A81" s="52" t="s">
        <v>107</v>
      </c>
      <c r="B81" s="52" t="s">
        <v>147</v>
      </c>
      <c r="C81" s="53">
        <v>41374</v>
      </c>
      <c r="D81" s="52">
        <v>1</v>
      </c>
      <c r="E81" s="54">
        <v>3790</v>
      </c>
      <c r="F81" s="52"/>
      <c r="G81" s="55"/>
    </row>
    <row r="82" spans="1:7" x14ac:dyDescent="0.25">
      <c r="A82" s="91" t="s">
        <v>105</v>
      </c>
      <c r="B82" s="91" t="s">
        <v>116</v>
      </c>
      <c r="C82" s="92">
        <v>41375</v>
      </c>
      <c r="D82" s="91">
        <v>4</v>
      </c>
      <c r="E82" s="93">
        <v>120</v>
      </c>
      <c r="F82" s="91"/>
      <c r="G82" s="55"/>
    </row>
    <row r="83" spans="1:7" x14ac:dyDescent="0.25">
      <c r="A83" s="52" t="s">
        <v>107</v>
      </c>
      <c r="B83" s="52" t="s">
        <v>115</v>
      </c>
      <c r="C83" s="53">
        <v>41375</v>
      </c>
      <c r="D83" s="52">
        <v>1</v>
      </c>
      <c r="E83" s="54">
        <v>6100</v>
      </c>
      <c r="F83" s="52"/>
      <c r="G83" s="55"/>
    </row>
    <row r="84" spans="1:7" x14ac:dyDescent="0.25">
      <c r="A84" s="91" t="s">
        <v>105</v>
      </c>
      <c r="B84" s="91" t="s">
        <v>148</v>
      </c>
      <c r="C84" s="92">
        <v>41379</v>
      </c>
      <c r="D84" s="91">
        <v>2</v>
      </c>
      <c r="E84" s="93">
        <v>130</v>
      </c>
      <c r="F84" s="91"/>
      <c r="G84" s="55"/>
    </row>
    <row r="85" spans="1:7" x14ac:dyDescent="0.25">
      <c r="A85" s="52" t="s">
        <v>112</v>
      </c>
      <c r="B85" s="52" t="s">
        <v>127</v>
      </c>
      <c r="C85" s="53">
        <v>41380</v>
      </c>
      <c r="D85" s="52">
        <v>1</v>
      </c>
      <c r="E85" s="54">
        <v>2100</v>
      </c>
      <c r="F85" s="52"/>
      <c r="G85" s="55"/>
    </row>
    <row r="86" spans="1:7" x14ac:dyDescent="0.25">
      <c r="A86" s="91" t="s">
        <v>105</v>
      </c>
      <c r="B86" s="91" t="s">
        <v>106</v>
      </c>
      <c r="C86" s="92">
        <v>41381</v>
      </c>
      <c r="D86" s="91">
        <v>3</v>
      </c>
      <c r="E86" s="93">
        <v>320</v>
      </c>
      <c r="F86" s="91"/>
      <c r="G86" s="55"/>
    </row>
    <row r="87" spans="1:7" x14ac:dyDescent="0.25">
      <c r="A87" s="52" t="s">
        <v>112</v>
      </c>
      <c r="B87" s="52" t="s">
        <v>137</v>
      </c>
      <c r="C87" s="53">
        <v>41381</v>
      </c>
      <c r="D87" s="52">
        <v>4</v>
      </c>
      <c r="E87" s="54">
        <v>1200</v>
      </c>
      <c r="F87" s="52"/>
      <c r="G87" s="55"/>
    </row>
    <row r="88" spans="1:7" x14ac:dyDescent="0.25">
      <c r="A88" s="91" t="s">
        <v>112</v>
      </c>
      <c r="B88" s="91" t="s">
        <v>122</v>
      </c>
      <c r="C88" s="92">
        <v>41381</v>
      </c>
      <c r="D88" s="91">
        <v>2</v>
      </c>
      <c r="E88" s="91">
        <v>790</v>
      </c>
      <c r="F88" s="91"/>
      <c r="G88" s="55"/>
    </row>
    <row r="89" spans="1:7" x14ac:dyDescent="0.25">
      <c r="A89" s="52" t="s">
        <v>119</v>
      </c>
      <c r="B89" s="52" t="s">
        <v>120</v>
      </c>
      <c r="C89" s="53">
        <v>41382</v>
      </c>
      <c r="D89" s="52">
        <v>1</v>
      </c>
      <c r="E89" s="54">
        <v>2890</v>
      </c>
      <c r="F89" s="52"/>
      <c r="G89" s="55"/>
    </row>
    <row r="90" spans="1:7" x14ac:dyDescent="0.25">
      <c r="A90" s="91" t="s">
        <v>107</v>
      </c>
      <c r="B90" s="91" t="s">
        <v>131</v>
      </c>
      <c r="C90" s="92">
        <v>41383</v>
      </c>
      <c r="D90" s="91">
        <v>2</v>
      </c>
      <c r="E90" s="93">
        <v>4500</v>
      </c>
      <c r="F90" s="91"/>
      <c r="G90" s="55"/>
    </row>
    <row r="91" spans="1:7" x14ac:dyDescent="0.25">
      <c r="A91" s="52" t="s">
        <v>119</v>
      </c>
      <c r="B91" s="52" t="s">
        <v>139</v>
      </c>
      <c r="C91" s="53">
        <v>41383</v>
      </c>
      <c r="D91" s="52">
        <v>3</v>
      </c>
      <c r="E91" s="54">
        <v>2300</v>
      </c>
      <c r="F91" s="52"/>
      <c r="G91" s="55"/>
    </row>
    <row r="92" spans="1:7" x14ac:dyDescent="0.25">
      <c r="A92" s="91" t="s">
        <v>105</v>
      </c>
      <c r="B92" s="91" t="s">
        <v>148</v>
      </c>
      <c r="C92" s="92">
        <v>41385</v>
      </c>
      <c r="D92" s="91">
        <v>1</v>
      </c>
      <c r="E92" s="93">
        <v>130</v>
      </c>
      <c r="F92" s="91"/>
      <c r="G92" s="55"/>
    </row>
    <row r="93" spans="1:7" x14ac:dyDescent="0.25">
      <c r="A93" s="52" t="s">
        <v>119</v>
      </c>
      <c r="B93" s="52" t="s">
        <v>132</v>
      </c>
      <c r="C93" s="53">
        <v>41387</v>
      </c>
      <c r="D93" s="52">
        <v>2</v>
      </c>
      <c r="E93" s="54">
        <v>2800</v>
      </c>
      <c r="F93" s="52"/>
      <c r="G93" s="55"/>
    </row>
    <row r="94" spans="1:7" x14ac:dyDescent="0.25">
      <c r="A94" s="91" t="s">
        <v>107</v>
      </c>
      <c r="B94" s="91" t="s">
        <v>123</v>
      </c>
      <c r="C94" s="92">
        <v>41388</v>
      </c>
      <c r="D94" s="91">
        <v>2</v>
      </c>
      <c r="E94" s="93">
        <v>8200</v>
      </c>
      <c r="F94" s="91"/>
      <c r="G94" s="55"/>
    </row>
    <row r="95" spans="1:7" x14ac:dyDescent="0.25">
      <c r="A95" s="52" t="s">
        <v>107</v>
      </c>
      <c r="B95" s="52" t="s">
        <v>108</v>
      </c>
      <c r="C95" s="53">
        <v>41390</v>
      </c>
      <c r="D95" s="52">
        <v>1</v>
      </c>
      <c r="E95" s="54">
        <v>8900</v>
      </c>
      <c r="F95" s="52"/>
      <c r="G95" s="55"/>
    </row>
    <row r="96" spans="1:7" x14ac:dyDescent="0.25">
      <c r="A96" s="91" t="s">
        <v>112</v>
      </c>
      <c r="B96" s="91" t="s">
        <v>141</v>
      </c>
      <c r="C96" s="92">
        <v>41391</v>
      </c>
      <c r="D96" s="91">
        <v>3</v>
      </c>
      <c r="E96" s="93">
        <v>2800</v>
      </c>
      <c r="F96" s="91"/>
      <c r="G96" s="55"/>
    </row>
    <row r="97" spans="1:7" x14ac:dyDescent="0.25">
      <c r="A97" s="52" t="s">
        <v>105</v>
      </c>
      <c r="B97" s="52" t="s">
        <v>134</v>
      </c>
      <c r="C97" s="53">
        <v>41392</v>
      </c>
      <c r="D97" s="52">
        <v>4</v>
      </c>
      <c r="E97" s="54">
        <v>40</v>
      </c>
      <c r="F97" s="52"/>
      <c r="G97" s="55"/>
    </row>
    <row r="98" spans="1:7" x14ac:dyDescent="0.25">
      <c r="A98" s="91" t="s">
        <v>119</v>
      </c>
      <c r="B98" s="91" t="s">
        <v>125</v>
      </c>
      <c r="C98" s="92">
        <v>41392</v>
      </c>
      <c r="D98" s="91">
        <v>2</v>
      </c>
      <c r="E98" s="93">
        <v>3800</v>
      </c>
      <c r="F98" s="91"/>
      <c r="G98" s="55"/>
    </row>
    <row r="99" spans="1:7" x14ac:dyDescent="0.25">
      <c r="A99" s="52" t="s">
        <v>107</v>
      </c>
      <c r="B99" s="52" t="s">
        <v>115</v>
      </c>
      <c r="C99" s="53">
        <v>41393</v>
      </c>
      <c r="D99" s="52">
        <v>1</v>
      </c>
      <c r="E99" s="54">
        <v>6100</v>
      </c>
      <c r="F99" s="52"/>
      <c r="G99" s="55"/>
    </row>
    <row r="100" spans="1:7" x14ac:dyDescent="0.25">
      <c r="A100" s="91" t="s">
        <v>119</v>
      </c>
      <c r="B100" s="91" t="s">
        <v>126</v>
      </c>
      <c r="C100" s="92">
        <v>41393</v>
      </c>
      <c r="D100" s="91">
        <v>2</v>
      </c>
      <c r="E100" s="93">
        <v>3800</v>
      </c>
      <c r="F100" s="91"/>
      <c r="G100" s="55"/>
    </row>
    <row r="101" spans="1:7" x14ac:dyDescent="0.25">
      <c r="A101" s="52" t="s">
        <v>112</v>
      </c>
      <c r="B101" s="52" t="s">
        <v>143</v>
      </c>
      <c r="C101" s="53">
        <v>41395</v>
      </c>
      <c r="D101" s="52">
        <v>1</v>
      </c>
      <c r="E101" s="54">
        <v>1700</v>
      </c>
      <c r="F101" s="52"/>
      <c r="G101" s="55"/>
    </row>
    <row r="102" spans="1:7" x14ac:dyDescent="0.25">
      <c r="A102" s="91" t="s">
        <v>105</v>
      </c>
      <c r="B102" s="91" t="s">
        <v>140</v>
      </c>
      <c r="C102" s="92">
        <v>41397</v>
      </c>
      <c r="D102" s="91">
        <v>2</v>
      </c>
      <c r="E102" s="91">
        <v>410</v>
      </c>
      <c r="F102" s="91"/>
      <c r="G102" s="55"/>
    </row>
    <row r="103" spans="1:7" x14ac:dyDescent="0.25">
      <c r="A103" s="52" t="s">
        <v>119</v>
      </c>
      <c r="B103" s="52" t="s">
        <v>133</v>
      </c>
      <c r="C103" s="53">
        <v>41397</v>
      </c>
      <c r="D103" s="52">
        <v>1</v>
      </c>
      <c r="E103" s="54">
        <v>3810</v>
      </c>
      <c r="F103" s="52"/>
      <c r="G103" s="55"/>
    </row>
    <row r="104" spans="1:7" x14ac:dyDescent="0.25">
      <c r="A104" s="91" t="s">
        <v>105</v>
      </c>
      <c r="B104" s="91" t="s">
        <v>116</v>
      </c>
      <c r="C104" s="92">
        <v>41398</v>
      </c>
      <c r="D104" s="91">
        <v>1</v>
      </c>
      <c r="E104" s="93">
        <v>120</v>
      </c>
      <c r="F104" s="91"/>
      <c r="G104" s="55"/>
    </row>
    <row r="105" spans="1:7" x14ac:dyDescent="0.25">
      <c r="A105" s="52" t="s">
        <v>112</v>
      </c>
      <c r="B105" s="52" t="s">
        <v>142</v>
      </c>
      <c r="C105" s="53">
        <v>41398</v>
      </c>
      <c r="D105" s="52">
        <v>1</v>
      </c>
      <c r="E105" s="54">
        <v>2350</v>
      </c>
      <c r="F105" s="52"/>
      <c r="G105" s="55"/>
    </row>
    <row r="106" spans="1:7" x14ac:dyDescent="0.25">
      <c r="A106" s="91" t="s">
        <v>107</v>
      </c>
      <c r="B106" s="91" t="s">
        <v>147</v>
      </c>
      <c r="C106" s="92">
        <v>41400</v>
      </c>
      <c r="D106" s="91">
        <v>2</v>
      </c>
      <c r="E106" s="93">
        <v>3790</v>
      </c>
      <c r="F106" s="91"/>
      <c r="G106" s="55"/>
    </row>
    <row r="107" spans="1:7" x14ac:dyDescent="0.25">
      <c r="A107" s="52" t="s">
        <v>119</v>
      </c>
      <c r="B107" s="52" t="s">
        <v>124</v>
      </c>
      <c r="C107" s="53">
        <v>41400</v>
      </c>
      <c r="D107" s="52">
        <v>1</v>
      </c>
      <c r="E107" s="54">
        <v>3050</v>
      </c>
      <c r="F107" s="52"/>
      <c r="G107" s="55"/>
    </row>
    <row r="108" spans="1:7" x14ac:dyDescent="0.25">
      <c r="A108" s="91" t="s">
        <v>119</v>
      </c>
      <c r="B108" s="91" t="s">
        <v>139</v>
      </c>
      <c r="C108" s="92">
        <v>41400</v>
      </c>
      <c r="D108" s="91">
        <v>4</v>
      </c>
      <c r="E108" s="93">
        <v>2300</v>
      </c>
      <c r="F108" s="91"/>
      <c r="G108" s="55"/>
    </row>
    <row r="109" spans="1:7" x14ac:dyDescent="0.25">
      <c r="A109" s="52" t="s">
        <v>119</v>
      </c>
      <c r="B109" s="52" t="s">
        <v>128</v>
      </c>
      <c r="C109" s="53">
        <v>41400</v>
      </c>
      <c r="D109" s="52">
        <v>3</v>
      </c>
      <c r="E109" s="54">
        <v>3200</v>
      </c>
      <c r="F109" s="52"/>
      <c r="G109" s="55"/>
    </row>
    <row r="110" spans="1:7" x14ac:dyDescent="0.25">
      <c r="A110" s="91" t="s">
        <v>107</v>
      </c>
      <c r="B110" s="91" t="s">
        <v>108</v>
      </c>
      <c r="C110" s="92">
        <v>41401</v>
      </c>
      <c r="D110" s="91">
        <v>1</v>
      </c>
      <c r="E110" s="93">
        <v>8900</v>
      </c>
      <c r="F110" s="91"/>
      <c r="G110" s="55"/>
    </row>
    <row r="111" spans="1:7" x14ac:dyDescent="0.25">
      <c r="A111" s="52" t="s">
        <v>119</v>
      </c>
      <c r="B111" s="52" t="s">
        <v>120</v>
      </c>
      <c r="C111" s="53">
        <v>41401</v>
      </c>
      <c r="D111" s="52">
        <v>1</v>
      </c>
      <c r="E111" s="54">
        <v>2890</v>
      </c>
      <c r="F111" s="52"/>
      <c r="G111" s="55"/>
    </row>
    <row r="112" spans="1:7" x14ac:dyDescent="0.25">
      <c r="A112" s="91" t="s">
        <v>107</v>
      </c>
      <c r="B112" s="91" t="s">
        <v>115</v>
      </c>
      <c r="C112" s="92">
        <v>41405</v>
      </c>
      <c r="D112" s="91">
        <v>2</v>
      </c>
      <c r="E112" s="93">
        <v>6100</v>
      </c>
      <c r="F112" s="91"/>
      <c r="G112" s="55"/>
    </row>
    <row r="113" spans="1:7" x14ac:dyDescent="0.25">
      <c r="A113" s="52" t="s">
        <v>105</v>
      </c>
      <c r="B113" s="52" t="s">
        <v>129</v>
      </c>
      <c r="C113" s="53">
        <v>41406</v>
      </c>
      <c r="D113" s="52">
        <v>1</v>
      </c>
      <c r="E113" s="54">
        <v>490</v>
      </c>
      <c r="F113" s="52"/>
      <c r="G113" s="55"/>
    </row>
    <row r="114" spans="1:7" x14ac:dyDescent="0.25">
      <c r="A114" s="91" t="s">
        <v>107</v>
      </c>
      <c r="B114" s="91" t="s">
        <v>115</v>
      </c>
      <c r="C114" s="92">
        <v>41408</v>
      </c>
      <c r="D114" s="91">
        <v>1</v>
      </c>
      <c r="E114" s="93">
        <v>6100</v>
      </c>
      <c r="F114" s="91"/>
      <c r="G114" s="55"/>
    </row>
    <row r="115" spans="1:7" x14ac:dyDescent="0.25">
      <c r="A115" s="52" t="s">
        <v>107</v>
      </c>
      <c r="B115" s="52" t="s">
        <v>108</v>
      </c>
      <c r="C115" s="53">
        <v>41410</v>
      </c>
      <c r="D115" s="52">
        <v>2</v>
      </c>
      <c r="E115" s="54">
        <v>8900</v>
      </c>
      <c r="F115" s="52"/>
      <c r="G115" s="55"/>
    </row>
    <row r="116" spans="1:7" x14ac:dyDescent="0.25">
      <c r="A116" s="91" t="s">
        <v>119</v>
      </c>
      <c r="B116" s="91" t="s">
        <v>126</v>
      </c>
      <c r="C116" s="92">
        <v>41410</v>
      </c>
      <c r="D116" s="91">
        <v>1</v>
      </c>
      <c r="E116" s="93">
        <v>3800</v>
      </c>
      <c r="F116" s="91"/>
      <c r="G116" s="55"/>
    </row>
    <row r="117" spans="1:7" x14ac:dyDescent="0.25">
      <c r="A117" s="52" t="s">
        <v>112</v>
      </c>
      <c r="B117" s="52" t="s">
        <v>137</v>
      </c>
      <c r="C117" s="53">
        <v>41411</v>
      </c>
      <c r="D117" s="52">
        <v>1</v>
      </c>
      <c r="E117" s="54">
        <v>1200</v>
      </c>
      <c r="F117" s="52"/>
      <c r="G117" s="55"/>
    </row>
    <row r="118" spans="1:7" x14ac:dyDescent="0.25">
      <c r="A118" s="91" t="s">
        <v>107</v>
      </c>
      <c r="B118" s="91" t="s">
        <v>130</v>
      </c>
      <c r="C118" s="92">
        <v>41414</v>
      </c>
      <c r="D118" s="91">
        <v>1</v>
      </c>
      <c r="E118" s="93">
        <v>5100</v>
      </c>
      <c r="F118" s="91"/>
      <c r="G118" s="55"/>
    </row>
    <row r="119" spans="1:7" x14ac:dyDescent="0.25">
      <c r="A119" s="52" t="s">
        <v>119</v>
      </c>
      <c r="B119" s="52" t="s">
        <v>125</v>
      </c>
      <c r="C119" s="53">
        <v>41414</v>
      </c>
      <c r="D119" s="52">
        <v>2</v>
      </c>
      <c r="E119" s="54">
        <v>3800</v>
      </c>
      <c r="F119" s="52"/>
      <c r="G119" s="55"/>
    </row>
    <row r="120" spans="1:7" x14ac:dyDescent="0.25">
      <c r="A120" s="91" t="s">
        <v>105</v>
      </c>
      <c r="B120" s="91" t="s">
        <v>145</v>
      </c>
      <c r="C120" s="92">
        <v>41417</v>
      </c>
      <c r="D120" s="91">
        <v>4</v>
      </c>
      <c r="E120" s="93">
        <v>220</v>
      </c>
      <c r="F120" s="91"/>
      <c r="G120" s="55"/>
    </row>
    <row r="121" spans="1:7" x14ac:dyDescent="0.25">
      <c r="A121" s="52" t="s">
        <v>105</v>
      </c>
      <c r="B121" s="52" t="s">
        <v>134</v>
      </c>
      <c r="C121" s="53">
        <v>41417</v>
      </c>
      <c r="D121" s="52">
        <v>2</v>
      </c>
      <c r="E121" s="54">
        <v>40</v>
      </c>
      <c r="F121" s="52"/>
      <c r="G121" s="55"/>
    </row>
    <row r="122" spans="1:7" x14ac:dyDescent="0.25">
      <c r="A122" s="91" t="s">
        <v>105</v>
      </c>
      <c r="B122" s="91" t="s">
        <v>116</v>
      </c>
      <c r="C122" s="92">
        <v>41418</v>
      </c>
      <c r="D122" s="91">
        <v>2</v>
      </c>
      <c r="E122" s="93">
        <v>120</v>
      </c>
      <c r="F122" s="91"/>
      <c r="G122" s="55"/>
    </row>
    <row r="123" spans="1:7" x14ac:dyDescent="0.25">
      <c r="A123" s="52" t="s">
        <v>112</v>
      </c>
      <c r="B123" s="52" t="s">
        <v>117</v>
      </c>
      <c r="C123" s="53">
        <v>41421</v>
      </c>
      <c r="D123" s="52">
        <v>1</v>
      </c>
      <c r="E123" s="54">
        <v>2200</v>
      </c>
      <c r="F123" s="52"/>
      <c r="G123" s="55"/>
    </row>
    <row r="124" spans="1:7" x14ac:dyDescent="0.25">
      <c r="A124" s="91" t="s">
        <v>119</v>
      </c>
      <c r="B124" s="91" t="s">
        <v>139</v>
      </c>
      <c r="C124" s="92">
        <v>41422</v>
      </c>
      <c r="D124" s="91">
        <v>2</v>
      </c>
      <c r="E124" s="93">
        <v>2300</v>
      </c>
      <c r="F124" s="91"/>
      <c r="G124" s="55"/>
    </row>
    <row r="125" spans="1:7" x14ac:dyDescent="0.25">
      <c r="A125" s="52" t="s">
        <v>112</v>
      </c>
      <c r="B125" s="52" t="s">
        <v>137</v>
      </c>
      <c r="C125" s="53">
        <v>41423</v>
      </c>
      <c r="D125" s="52">
        <v>2</v>
      </c>
      <c r="E125" s="54">
        <v>1200</v>
      </c>
      <c r="F125" s="52"/>
      <c r="G125" s="55"/>
    </row>
    <row r="126" spans="1:7" x14ac:dyDescent="0.25">
      <c r="A126" s="91" t="s">
        <v>107</v>
      </c>
      <c r="B126" s="91" t="s">
        <v>115</v>
      </c>
      <c r="C126" s="92">
        <v>41423</v>
      </c>
      <c r="D126" s="91">
        <v>2</v>
      </c>
      <c r="E126" s="93">
        <v>6100</v>
      </c>
      <c r="F126" s="91"/>
      <c r="G126" s="55"/>
    </row>
    <row r="127" spans="1:7" x14ac:dyDescent="0.25">
      <c r="A127" s="52" t="s">
        <v>105</v>
      </c>
      <c r="B127" s="52" t="s">
        <v>144</v>
      </c>
      <c r="C127" s="53">
        <v>41424</v>
      </c>
      <c r="D127" s="52">
        <v>6</v>
      </c>
      <c r="E127" s="54">
        <v>490</v>
      </c>
      <c r="F127" s="52"/>
      <c r="G127" s="55"/>
    </row>
    <row r="128" spans="1:7" x14ac:dyDescent="0.25">
      <c r="A128" s="91" t="s">
        <v>112</v>
      </c>
      <c r="B128" s="91" t="s">
        <v>118</v>
      </c>
      <c r="C128" s="92">
        <v>41424</v>
      </c>
      <c r="D128" s="91">
        <v>4</v>
      </c>
      <c r="E128" s="93">
        <v>1100</v>
      </c>
      <c r="F128" s="91"/>
      <c r="G128" s="55"/>
    </row>
    <row r="129" spans="1:7" x14ac:dyDescent="0.25">
      <c r="A129" s="52" t="s">
        <v>105</v>
      </c>
      <c r="B129" s="52" t="s">
        <v>106</v>
      </c>
      <c r="C129" s="53">
        <v>41427</v>
      </c>
      <c r="D129" s="52">
        <v>1</v>
      </c>
      <c r="E129" s="54">
        <v>320</v>
      </c>
      <c r="F129" s="52"/>
      <c r="G129" s="55"/>
    </row>
    <row r="130" spans="1:7" x14ac:dyDescent="0.25">
      <c r="A130" s="91" t="s">
        <v>119</v>
      </c>
      <c r="B130" s="91" t="s">
        <v>128</v>
      </c>
      <c r="C130" s="92">
        <v>41427</v>
      </c>
      <c r="D130" s="91">
        <v>4</v>
      </c>
      <c r="E130" s="93">
        <v>3200</v>
      </c>
      <c r="F130" s="91"/>
      <c r="G130" s="55"/>
    </row>
    <row r="131" spans="1:7" x14ac:dyDescent="0.25">
      <c r="A131" s="52" t="s">
        <v>105</v>
      </c>
      <c r="B131" s="52" t="s">
        <v>135</v>
      </c>
      <c r="C131" s="53">
        <v>41428</v>
      </c>
      <c r="D131" s="52">
        <v>5</v>
      </c>
      <c r="E131" s="52">
        <v>230</v>
      </c>
      <c r="F131" s="52"/>
      <c r="G131" s="55"/>
    </row>
    <row r="132" spans="1:7" x14ac:dyDescent="0.25">
      <c r="A132" s="91" t="s">
        <v>105</v>
      </c>
      <c r="B132" s="91" t="s">
        <v>121</v>
      </c>
      <c r="C132" s="92">
        <v>41429</v>
      </c>
      <c r="D132" s="91">
        <v>2</v>
      </c>
      <c r="E132" s="93">
        <v>390</v>
      </c>
      <c r="F132" s="91"/>
      <c r="G132" s="55"/>
    </row>
    <row r="133" spans="1:7" x14ac:dyDescent="0.25">
      <c r="A133" s="52" t="s">
        <v>112</v>
      </c>
      <c r="B133" s="52" t="s">
        <v>141</v>
      </c>
      <c r="C133" s="53">
        <v>41429</v>
      </c>
      <c r="D133" s="52">
        <v>1</v>
      </c>
      <c r="E133" s="54">
        <v>2800</v>
      </c>
      <c r="F133" s="52"/>
      <c r="G133" s="55"/>
    </row>
    <row r="134" spans="1:7" x14ac:dyDescent="0.25">
      <c r="A134" s="91" t="s">
        <v>105</v>
      </c>
      <c r="B134" s="91" t="s">
        <v>146</v>
      </c>
      <c r="C134" s="92">
        <v>41430</v>
      </c>
      <c r="D134" s="91">
        <v>1</v>
      </c>
      <c r="E134" s="93">
        <v>50</v>
      </c>
      <c r="F134" s="91"/>
      <c r="G134" s="55"/>
    </row>
    <row r="135" spans="1:7" x14ac:dyDescent="0.25">
      <c r="A135" s="52" t="s">
        <v>107</v>
      </c>
      <c r="B135" s="52" t="s">
        <v>123</v>
      </c>
      <c r="C135" s="53">
        <v>41432</v>
      </c>
      <c r="D135" s="52">
        <v>1</v>
      </c>
      <c r="E135" s="54">
        <v>8200</v>
      </c>
      <c r="F135" s="52"/>
      <c r="G135" s="55"/>
    </row>
    <row r="136" spans="1:7" x14ac:dyDescent="0.25">
      <c r="A136" s="91" t="s">
        <v>105</v>
      </c>
      <c r="B136" s="91" t="s">
        <v>134</v>
      </c>
      <c r="C136" s="92">
        <v>41433</v>
      </c>
      <c r="D136" s="91">
        <v>3</v>
      </c>
      <c r="E136" s="93">
        <v>40</v>
      </c>
      <c r="F136" s="91"/>
      <c r="G136" s="55"/>
    </row>
    <row r="137" spans="1:7" x14ac:dyDescent="0.25">
      <c r="A137" s="52" t="s">
        <v>119</v>
      </c>
      <c r="B137" s="52" t="s">
        <v>124</v>
      </c>
      <c r="C137" s="53">
        <v>41433</v>
      </c>
      <c r="D137" s="52">
        <v>3</v>
      </c>
      <c r="E137" s="54">
        <v>3050</v>
      </c>
      <c r="F137" s="52"/>
      <c r="G137" s="55"/>
    </row>
    <row r="138" spans="1:7" x14ac:dyDescent="0.25">
      <c r="A138" s="91" t="s">
        <v>112</v>
      </c>
      <c r="B138" s="91" t="s">
        <v>114</v>
      </c>
      <c r="C138" s="92">
        <v>41434</v>
      </c>
      <c r="D138" s="91">
        <v>3</v>
      </c>
      <c r="E138" s="93">
        <v>1890</v>
      </c>
      <c r="F138" s="91"/>
      <c r="G138" s="55"/>
    </row>
    <row r="139" spans="1:7" x14ac:dyDescent="0.25">
      <c r="A139" s="52" t="s">
        <v>112</v>
      </c>
      <c r="B139" s="52" t="s">
        <v>113</v>
      </c>
      <c r="C139" s="53">
        <v>41435</v>
      </c>
      <c r="D139" s="52">
        <v>1</v>
      </c>
      <c r="E139" s="54">
        <v>980</v>
      </c>
      <c r="F139" s="52"/>
      <c r="G139" s="55"/>
    </row>
    <row r="140" spans="1:7" x14ac:dyDescent="0.25">
      <c r="A140" s="91" t="s">
        <v>105</v>
      </c>
      <c r="B140" s="91" t="s">
        <v>136</v>
      </c>
      <c r="C140" s="92">
        <v>41436</v>
      </c>
      <c r="D140" s="91">
        <v>1</v>
      </c>
      <c r="E140" s="93">
        <v>250</v>
      </c>
      <c r="F140" s="91"/>
      <c r="G140" s="55"/>
    </row>
    <row r="141" spans="1:7" x14ac:dyDescent="0.25">
      <c r="A141" s="52" t="s">
        <v>119</v>
      </c>
      <c r="B141" s="52" t="s">
        <v>125</v>
      </c>
      <c r="C141" s="53">
        <v>41436</v>
      </c>
      <c r="D141" s="52">
        <v>1</v>
      </c>
      <c r="E141" s="54">
        <v>3800</v>
      </c>
      <c r="F141" s="52"/>
      <c r="G141" s="55"/>
    </row>
    <row r="142" spans="1:7" x14ac:dyDescent="0.25">
      <c r="A142" s="91" t="s">
        <v>105</v>
      </c>
      <c r="B142" s="91" t="s">
        <v>129</v>
      </c>
      <c r="C142" s="92">
        <v>41437</v>
      </c>
      <c r="D142" s="91">
        <v>1</v>
      </c>
      <c r="E142" s="93">
        <v>490</v>
      </c>
      <c r="F142" s="91"/>
      <c r="G142" s="55"/>
    </row>
    <row r="143" spans="1:7" x14ac:dyDescent="0.25">
      <c r="A143" s="52" t="s">
        <v>112</v>
      </c>
      <c r="B143" s="52" t="s">
        <v>122</v>
      </c>
      <c r="C143" s="53">
        <v>41437</v>
      </c>
      <c r="D143" s="52">
        <v>1</v>
      </c>
      <c r="E143" s="52">
        <v>790</v>
      </c>
      <c r="F143" s="52"/>
      <c r="G143" s="55"/>
    </row>
    <row r="144" spans="1:7" x14ac:dyDescent="0.25">
      <c r="A144" s="91" t="s">
        <v>105</v>
      </c>
      <c r="B144" s="91" t="s">
        <v>135</v>
      </c>
      <c r="C144" s="92">
        <v>41443</v>
      </c>
      <c r="D144" s="91">
        <v>1</v>
      </c>
      <c r="E144" s="91">
        <v>230</v>
      </c>
      <c r="F144" s="91"/>
      <c r="G144" s="55"/>
    </row>
    <row r="145" spans="1:7" x14ac:dyDescent="0.25">
      <c r="A145" s="52" t="s">
        <v>105</v>
      </c>
      <c r="B145" s="52" t="s">
        <v>134</v>
      </c>
      <c r="C145" s="53">
        <v>41444</v>
      </c>
      <c r="D145" s="52">
        <v>6</v>
      </c>
      <c r="E145" s="54">
        <v>40</v>
      </c>
      <c r="F145" s="52"/>
      <c r="G145" s="55"/>
    </row>
    <row r="146" spans="1:7" x14ac:dyDescent="0.25">
      <c r="A146" s="91" t="s">
        <v>112</v>
      </c>
      <c r="B146" s="91" t="s">
        <v>113</v>
      </c>
      <c r="C146" s="92">
        <v>41444</v>
      </c>
      <c r="D146" s="91">
        <v>3</v>
      </c>
      <c r="E146" s="93">
        <v>980</v>
      </c>
      <c r="F146" s="91"/>
      <c r="G146" s="55"/>
    </row>
    <row r="147" spans="1:7" x14ac:dyDescent="0.25">
      <c r="A147" s="52" t="s">
        <v>119</v>
      </c>
      <c r="B147" s="52" t="s">
        <v>133</v>
      </c>
      <c r="C147" s="53">
        <v>41450</v>
      </c>
      <c r="D147" s="52">
        <v>1</v>
      </c>
      <c r="E147" s="54">
        <v>3810</v>
      </c>
      <c r="F147" s="52"/>
      <c r="G147" s="55"/>
    </row>
    <row r="148" spans="1:7" x14ac:dyDescent="0.25">
      <c r="A148" s="91" t="s">
        <v>105</v>
      </c>
      <c r="B148" s="91" t="s">
        <v>121</v>
      </c>
      <c r="C148" s="92">
        <v>41452</v>
      </c>
      <c r="D148" s="91">
        <v>2</v>
      </c>
      <c r="E148" s="93">
        <v>390</v>
      </c>
      <c r="F148" s="91"/>
      <c r="G148" s="55"/>
    </row>
    <row r="149" spans="1:7" x14ac:dyDescent="0.25">
      <c r="A149" s="52" t="s">
        <v>107</v>
      </c>
      <c r="B149" s="52" t="s">
        <v>108</v>
      </c>
      <c r="C149" s="53">
        <v>41452</v>
      </c>
      <c r="D149" s="52">
        <v>2</v>
      </c>
      <c r="E149" s="54">
        <v>8900</v>
      </c>
      <c r="F149" s="52"/>
      <c r="G149" s="55"/>
    </row>
    <row r="150" spans="1:7" ht="15.75" thickBot="1" x14ac:dyDescent="0.3">
      <c r="A150" s="94" t="s">
        <v>105</v>
      </c>
      <c r="B150" s="94" t="s">
        <v>145</v>
      </c>
      <c r="C150" s="95">
        <v>41453</v>
      </c>
      <c r="D150" s="94">
        <v>1</v>
      </c>
      <c r="E150" s="96">
        <v>220</v>
      </c>
      <c r="F150" s="94"/>
      <c r="G150" s="55"/>
    </row>
  </sheetData>
  <mergeCells count="3">
    <mergeCell ref="A1:F1"/>
    <mergeCell ref="I3:I4"/>
    <mergeCell ref="I6:I7"/>
  </mergeCells>
  <pageMargins left="0.7" right="0.7" top="0.78750000000000009" bottom="0.78750000000000009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1"/>
  <sheetViews>
    <sheetView workbookViewId="0"/>
  </sheetViews>
  <sheetFormatPr defaultRowHeight="15" x14ac:dyDescent="0.25"/>
  <sheetData>
    <row r="1" spans="1:11" x14ac:dyDescent="0.25">
      <c r="B1" s="56">
        <v>1</v>
      </c>
      <c r="C1" s="56">
        <v>2</v>
      </c>
      <c r="D1" s="56">
        <v>3</v>
      </c>
      <c r="E1" s="56">
        <v>4</v>
      </c>
      <c r="F1" s="56">
        <v>5</v>
      </c>
      <c r="G1" s="56">
        <v>6</v>
      </c>
      <c r="H1" s="56">
        <v>7</v>
      </c>
      <c r="I1" s="56">
        <v>8</v>
      </c>
      <c r="J1" s="56">
        <v>9</v>
      </c>
      <c r="K1" s="56">
        <v>10</v>
      </c>
    </row>
    <row r="2" spans="1:11" x14ac:dyDescent="0.25">
      <c r="A2" s="57">
        <v>1</v>
      </c>
    </row>
    <row r="3" spans="1:11" x14ac:dyDescent="0.25">
      <c r="A3" s="57">
        <v>2</v>
      </c>
    </row>
    <row r="4" spans="1:11" x14ac:dyDescent="0.25">
      <c r="A4" s="57">
        <v>3</v>
      </c>
    </row>
    <row r="5" spans="1:11" x14ac:dyDescent="0.25">
      <c r="A5" s="57">
        <v>4</v>
      </c>
    </row>
    <row r="6" spans="1:11" x14ac:dyDescent="0.25">
      <c r="A6" s="57">
        <v>5</v>
      </c>
    </row>
    <row r="7" spans="1:11" x14ac:dyDescent="0.25">
      <c r="A7" s="57">
        <v>6</v>
      </c>
    </row>
    <row r="8" spans="1:11" x14ac:dyDescent="0.25">
      <c r="A8" s="57">
        <v>7</v>
      </c>
    </row>
    <row r="9" spans="1:11" x14ac:dyDescent="0.25">
      <c r="A9" s="57">
        <v>8</v>
      </c>
    </row>
    <row r="10" spans="1:11" x14ac:dyDescent="0.25">
      <c r="A10" s="57">
        <v>9</v>
      </c>
    </row>
    <row r="11" spans="1:11" x14ac:dyDescent="0.25">
      <c r="A11" s="57">
        <v>10</v>
      </c>
    </row>
  </sheetData>
  <pageMargins left="0.70078740157480324" right="0.70078740157480324" top="0.75196850393700787" bottom="0.75196850393700787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w j I h W 5 / l i A S m A A A A 9 w A A A B I A H A B D b 2 5 m a W c v U G F j a 2 F n Z S 5 4 b W w g o h g A K K A U A A A A A A A A A A A A A A A A A A A A A A A A A A A A h Y 8 x D o I w G I W v Q r r T l q r R k J 8 y s E p i Y m K M W 1 M q N E I x t F j u 5 u C R v I I Y R d 0 c 3 / e + 4 b 3 7 9 Q b p 0 N T B R X V W t y Z B E a Y o U E a 2 h T Z l g n p 3 D F c o 5 b A R 8 i R K F Y y y s f F g i w R V z p 1 j Q r z 3 2 M 9 w 2 5 W E U R q R f b 7 e y k o 1 A n 1 k / V 8 O t b F O G K k Q h 9 1 r D G c 4 m i 9 w R N k S U y A T h V y b r 8 H G w c / 2 B 0 L W 1 6 7 v F J c 2 z A 5 A p g j k f Y I / A F B L A w Q U A A I A C A D C M i F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j I h W y i K R 7 g O A A A A E Q A A A B M A H A B G b 3 J t d W x h c y 9 T Z W N 0 a W 9 u M S 5 t I K I Y A C i g F A A A A A A A A A A A A A A A A A A A A A A A A A A A A C t O T S 7 J z M 9 T C I b Q h t Y A U E s B A i 0 A F A A C A A g A w j I h W 5 / l i A S m A A A A 9 w A A A B I A A A A A A A A A A A A A A A A A A A A A A E N v b m Z p Z y 9 Q Y W N r Y W d l L n h t b F B L A Q I t A B Q A A g A I A M I y I V s P y u m r p A A A A O k A A A A T A A A A A A A A A A A A A A A A A P I A A A B b Q 2 9 u d G V u d F 9 U e X B l c 1 0 u e G 1 s U E s B A i 0 A F A A C A A g A w j I h W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G X Q q Q a w J z B P m o I 2 u y j k Y 3 o A A A A A A g A A A A A A E G Y A A A A B A A A g A A A A n b C B n S V t k x U e d n + 7 L l r r 9 e v 4 l P O t c z j A H 8 s T m y n z S Y w A A A A A D o A A A A A C A A A g A A A A h l + g x C q 8 Q q d w M c R w C 6 K r g B h r C s V I i E d k q k 4 i G + r d a e N Q A A A A B e 3 k / p Y 2 N / e I + A A f y I A p G a P t 5 x k u g 8 j k / S Z c G w L o 9 K h J e q j d K Z 6 W f S x n M J O A a K D z / D D E F C R 9 H 6 1 K v p y p C U w 2 N A h A z z 4 E 0 1 Z x W i M D 5 N y q M p F A A A A A 1 S N 7 k 9 b 2 + d F e E E 1 A i R W g N 1 + M / a 2 + v 4 b Q l V u l h k 8 A O w R X f C Q l 7 k R d B + l g g 8 5 1 w V P x T / w K 7 2 G R V Q 2 n b e E B 5 E f e x Q = = < / D a t a M a s h u p > 
</file>

<file path=customXml/itemProps1.xml><?xml version="1.0" encoding="utf-8"?>
<ds:datastoreItem xmlns:ds="http://schemas.openxmlformats.org/officeDocument/2006/customXml" ds:itemID="{2BD9B50B-6D06-47EB-B7FA-1F73C75C4C5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Pískoviště</vt:lpstr>
      <vt:lpstr>Jednoduché vzorce</vt:lpstr>
      <vt:lpstr>Formátování a průměr</vt:lpstr>
      <vt:lpstr>Formátování a výpočty</vt:lpstr>
      <vt:lpstr>Správný výpočet</vt:lpstr>
      <vt:lpstr>Prodej aut</vt:lpstr>
      <vt:lpstr>Když</vt:lpstr>
      <vt:lpstr>Souhrn</vt:lpstr>
      <vt:lpstr>Násobilka</vt:lpstr>
      <vt:lpstr>Prodej kaprů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Pavla Vlčková</dc:creator>
  <dc:description/>
  <cp:lastModifiedBy>Gratzl Eduard</cp:lastModifiedBy>
  <cp:revision>6</cp:revision>
  <dcterms:created xsi:type="dcterms:W3CDTF">2014-07-09T11:53:43Z</dcterms:created>
  <dcterms:modified xsi:type="dcterms:W3CDTF">2025-09-01T06:00:53Z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